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mgoevents/Downloads/2025/JUDO 2025/"/>
    </mc:Choice>
  </mc:AlternateContent>
  <xr:revisionPtr revIDLastSave="0" documentId="8_{AA694E9D-C16B-7244-905B-E5B31681A24E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Presidente ( A)" sheetId="1" r:id="rId1"/>
    <sheet name="KRYSTAL ( B)" sheetId="2" r:id="rId2"/>
    <sheet name="Hoja2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u83b4GusRcipxmU49NZeEB0BBsuT6Xgt7vjzdtaDfew="/>
    </ext>
  </extLst>
</workbook>
</file>

<file path=xl/calcChain.xml><?xml version="1.0" encoding="utf-8"?>
<calcChain xmlns="http://schemas.openxmlformats.org/spreadsheetml/2006/main">
  <c r="C16" i="3" l="1"/>
  <c r="C15" i="3"/>
  <c r="C14" i="3"/>
  <c r="I43" i="1" s="1"/>
  <c r="B14" i="3"/>
  <c r="I23" i="2" s="1"/>
  <c r="J23" i="2" s="1"/>
  <c r="C13" i="3"/>
  <c r="B13" i="3"/>
  <c r="C12" i="3"/>
  <c r="B12" i="3"/>
  <c r="C11" i="3"/>
  <c r="B11" i="3"/>
  <c r="G3" i="3"/>
  <c r="B16" i="3" s="1"/>
  <c r="E3" i="3"/>
  <c r="B15" i="3" s="1"/>
  <c r="I25" i="2" s="1"/>
  <c r="J25" i="2" s="1"/>
  <c r="C3" i="3"/>
  <c r="G45" i="2"/>
  <c r="G43" i="2"/>
  <c r="G41" i="2"/>
  <c r="G39" i="2"/>
  <c r="G37" i="2"/>
  <c r="G35" i="2"/>
  <c r="G33" i="2"/>
  <c r="G31" i="2"/>
  <c r="G29" i="2"/>
  <c r="G27" i="2"/>
  <c r="G25" i="2"/>
  <c r="G23" i="2"/>
  <c r="I20" i="2"/>
  <c r="G20" i="2"/>
  <c r="J20" i="2" s="1"/>
  <c r="I19" i="2"/>
  <c r="G19" i="2"/>
  <c r="J19" i="2" s="1"/>
  <c r="I18" i="2"/>
  <c r="G18" i="2"/>
  <c r="J18" i="2" s="1"/>
  <c r="I17" i="2"/>
  <c r="J17" i="2" s="1"/>
  <c r="G17" i="2"/>
  <c r="I16" i="2"/>
  <c r="J16" i="2" s="1"/>
  <c r="G16" i="2"/>
  <c r="I15" i="2"/>
  <c r="G15" i="2"/>
  <c r="J15" i="2" s="1"/>
  <c r="J14" i="2"/>
  <c r="I14" i="2"/>
  <c r="G14" i="2"/>
  <c r="J13" i="2"/>
  <c r="I13" i="2"/>
  <c r="G13" i="2"/>
  <c r="I12" i="2"/>
  <c r="G12" i="2"/>
  <c r="J12" i="2" s="1"/>
  <c r="I11" i="2"/>
  <c r="G11" i="2"/>
  <c r="J11" i="2" s="1"/>
  <c r="G43" i="1"/>
  <c r="J43" i="1" s="1"/>
  <c r="J41" i="1"/>
  <c r="I41" i="1"/>
  <c r="G41" i="1"/>
  <c r="I39" i="1"/>
  <c r="J39" i="1" s="1"/>
  <c r="G39" i="1"/>
  <c r="I37" i="1"/>
  <c r="G37" i="1"/>
  <c r="J37" i="1" s="1"/>
  <c r="J35" i="1"/>
  <c r="I35" i="1"/>
  <c r="G35" i="1"/>
  <c r="J33" i="1"/>
  <c r="I33" i="1"/>
  <c r="G33" i="1"/>
  <c r="I31" i="1"/>
  <c r="G31" i="1"/>
  <c r="J31" i="1" s="1"/>
  <c r="I29" i="1"/>
  <c r="G29" i="1"/>
  <c r="J29" i="1" s="1"/>
  <c r="I27" i="1"/>
  <c r="G27" i="1"/>
  <c r="J27" i="1" s="1"/>
  <c r="I25" i="1"/>
  <c r="J25" i="1" s="1"/>
  <c r="G25" i="1"/>
  <c r="I23" i="1"/>
  <c r="J23" i="1" s="1"/>
  <c r="G23" i="1"/>
  <c r="I20" i="1"/>
  <c r="G20" i="1"/>
  <c r="J20" i="1" s="1"/>
  <c r="J19" i="1"/>
  <c r="I19" i="1"/>
  <c r="G19" i="1"/>
  <c r="J18" i="1"/>
  <c r="I18" i="1"/>
  <c r="G18" i="1"/>
  <c r="I17" i="1"/>
  <c r="G17" i="1"/>
  <c r="J17" i="1" s="1"/>
  <c r="I16" i="1"/>
  <c r="G16" i="1"/>
  <c r="J16" i="1" s="1"/>
  <c r="I15" i="1"/>
  <c r="G15" i="1"/>
  <c r="J15" i="1" s="1"/>
  <c r="I14" i="1"/>
  <c r="J14" i="1" s="1"/>
  <c r="G14" i="1"/>
  <c r="I13" i="1"/>
  <c r="J13" i="1" s="1"/>
  <c r="G13" i="1"/>
  <c r="I12" i="1"/>
  <c r="G12" i="1"/>
  <c r="J12" i="1" s="1"/>
  <c r="J11" i="1"/>
  <c r="I11" i="1"/>
  <c r="G11" i="1"/>
  <c r="J33" i="2" l="1"/>
  <c r="J35" i="2"/>
  <c r="I45" i="2"/>
  <c r="J45" i="2" s="1"/>
  <c r="I39" i="2"/>
  <c r="J39" i="2" s="1"/>
  <c r="I33" i="2"/>
  <c r="I27" i="2"/>
  <c r="J27" i="2" s="1"/>
  <c r="I37" i="2"/>
  <c r="I43" i="2"/>
  <c r="J43" i="2" s="1"/>
  <c r="I41" i="2"/>
  <c r="J41" i="2" s="1"/>
  <c r="I31" i="2"/>
  <c r="J31" i="2" s="1"/>
  <c r="I35" i="2"/>
  <c r="I29" i="2"/>
  <c r="J29" i="2" s="1"/>
  <c r="J37" i="2"/>
</calcChain>
</file>

<file path=xl/sharedStrings.xml><?xml version="1.0" encoding="utf-8"?>
<sst xmlns="http://schemas.openxmlformats.org/spreadsheetml/2006/main" count="158" uniqueCount="44">
  <si>
    <t>Guadalajara Grand Prix 2025</t>
  </si>
  <si>
    <t xml:space="preserve">Name: </t>
  </si>
  <si>
    <t>Date DD/MM/AAAA</t>
  </si>
  <si>
    <t>Country:</t>
  </si>
  <si>
    <t>Telephone</t>
  </si>
  <si>
    <t>Email:</t>
  </si>
  <si>
    <r>
      <rPr>
        <b/>
        <sz val="12"/>
        <color theme="1"/>
        <rFont val="Arial Narrow"/>
        <family val="2"/>
      </rPr>
      <t xml:space="preserve">Complete the accommodation form before </t>
    </r>
    <r>
      <rPr>
        <b/>
        <sz val="12"/>
        <color rgb="FFFF0000"/>
        <rFont val="Arial Narrow"/>
        <family val="2"/>
      </rPr>
      <t>September 23th</t>
    </r>
  </si>
  <si>
    <r>
      <rPr>
        <b/>
        <sz val="12"/>
        <color theme="1"/>
        <rFont val="Arial Narrow"/>
        <family val="2"/>
      </rPr>
      <t xml:space="preserve">Please send this form directly to: </t>
    </r>
    <r>
      <rPr>
        <b/>
        <sz val="12"/>
        <color rgb="FFFF0000"/>
        <rFont val="Arial Narrow"/>
        <family val="2"/>
      </rPr>
      <t>paulina.pulido@mgoevents.com</t>
    </r>
  </si>
  <si>
    <t>*Please copy and insert more cells if you need more rooms.</t>
  </si>
  <si>
    <t>Hotel:</t>
  </si>
  <si>
    <t>PRESIDENTE INTERCONTINENTAL</t>
  </si>
  <si>
    <t>SINGLE ROOM</t>
  </si>
  <si>
    <t>Hab.</t>
  </si>
  <si>
    <t>Name</t>
  </si>
  <si>
    <t xml:space="preserve">Last Name </t>
  </si>
  <si>
    <t>Position</t>
  </si>
  <si>
    <t>Check-in  
dd/mm</t>
  </si>
  <si>
    <t>Check-out dd/mm</t>
  </si>
  <si>
    <t>Total Nights</t>
  </si>
  <si>
    <t>Meal Plan</t>
  </si>
  <si>
    <t>Rate</t>
  </si>
  <si>
    <t>Subtotal</t>
  </si>
  <si>
    <t>Arrival Day
dd/mm</t>
  </si>
  <si>
    <t>Arrival Hour
24h</t>
  </si>
  <si>
    <t>Number of Flight (last)</t>
  </si>
  <si>
    <t>Departure Date 
dd/mm</t>
  </si>
  <si>
    <t>Departure Hour 24h</t>
  </si>
  <si>
    <t>Number of Flight</t>
  </si>
  <si>
    <t>Single -Bed &amp; Breakfast</t>
  </si>
  <si>
    <t>Single- Half Board</t>
  </si>
  <si>
    <t>Single - Full Board</t>
  </si>
  <si>
    <t xml:space="preserve">DOUBLE ROOM </t>
  </si>
  <si>
    <t>Double -Bed &amp; Breakfast</t>
  </si>
  <si>
    <t>Double- Full Board</t>
  </si>
  <si>
    <t>Double- Half Board</t>
  </si>
  <si>
    <r>
      <rPr>
        <b/>
        <sz val="12"/>
        <color theme="1"/>
        <rFont val="Arial Narrow"/>
        <family val="2"/>
      </rPr>
      <t xml:space="preserve">Complete the accommodation form before </t>
    </r>
    <r>
      <rPr>
        <b/>
        <sz val="12"/>
        <color rgb="FFFF0000"/>
        <rFont val="Arial Narrow"/>
        <family val="2"/>
      </rPr>
      <t>September 23th</t>
    </r>
  </si>
  <si>
    <r>
      <rPr>
        <b/>
        <sz val="12"/>
        <color theme="1"/>
        <rFont val="Arial Narrow"/>
        <family val="2"/>
      </rPr>
      <t xml:space="preserve">Please send this form directly to: </t>
    </r>
    <r>
      <rPr>
        <b/>
        <sz val="12"/>
        <color rgb="FFFF0000"/>
        <rFont val="Arial Narrow"/>
        <family val="2"/>
      </rPr>
      <t>paulina.pulido@mgoevents.com</t>
    </r>
  </si>
  <si>
    <t>KRYSTAL URBAN GUADALAJARA</t>
  </si>
  <si>
    <t>Last Name</t>
  </si>
  <si>
    <t>Hotel</t>
  </si>
  <si>
    <t>Check-In</t>
  </si>
  <si>
    <t>Check-Out</t>
  </si>
  <si>
    <t>KRYSTAL</t>
  </si>
  <si>
    <t>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</si>
</sst>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[$€-2]\ #,##0;[Red]\-[$€-2]\ #,##0"/>
    <numFmt numFmtId="165" formatCode="_-&quot;$&quot;* #,##0.00_-;\-&quot;$&quot;* #,##0.00_-;_-&quot;$&quot;* &quot;-&quot;??_-;_-@"/>
    <numFmt numFmtId="166" formatCode="_-&quot;$&quot;* #,##0_-;\-&quot;$&quot;* #,##0_-;_-&quot;$&quot;* &quot;-&quot;??_-;_-@"/>
  </numFmts>
  <fonts count="15" x14ac:knownFonts="1">
    <font>
      <sz val="12"/>
      <color theme="1"/>
      <name val="Arial"/>
      <scheme val="minor"/>
    </font>
    <font>
      <b/>
      <sz val="20"/>
      <color theme="1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Arial Narrow"/>
      <family val="2"/>
    </font>
    <font>
      <sz val="12"/>
      <color rgb="FF0563C1"/>
      <name val="Arial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2"/>
      <color theme="1"/>
      <name val="Calibri"/>
      <family val="2"/>
    </font>
    <font>
      <sz val="12"/>
      <color rgb="FF0563C1"/>
      <name val="Arial Narrow"/>
      <family val="2"/>
    </font>
    <font>
      <sz val="12"/>
      <color theme="1"/>
      <name val="Arial Narrow"/>
      <family val="2"/>
    </font>
    <font>
      <sz val="11"/>
      <color rgb="FF000000"/>
      <name val="Arial Narrow"/>
      <family val="2"/>
    </font>
    <font>
      <sz val="12"/>
      <color theme="1"/>
      <name val="Arial"/>
      <family val="2"/>
      <scheme val="minor"/>
    </font>
    <font>
      <b/>
      <sz val="12"/>
      <color rgb="FFFF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00FFFF"/>
        <bgColor rgb="FF00FFFF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2" borderId="1" xfId="0" applyFont="1" applyFill="1" applyBorder="1"/>
    <xf numFmtId="0" fontId="3" fillId="2" borderId="2" xfId="0" applyFont="1" applyFill="1" applyBorder="1"/>
    <xf numFmtId="0" fontId="2" fillId="5" borderId="7" xfId="0" applyFont="1" applyFill="1" applyBorder="1" applyAlignment="1">
      <alignment horizontal="left" vertical="center" readingOrder="1"/>
    </xf>
    <xf numFmtId="0" fontId="2" fillId="6" borderId="11" xfId="0" applyFont="1" applyFill="1" applyBorder="1" applyAlignment="1">
      <alignment horizontal="left" vertical="center" readingOrder="1"/>
    </xf>
    <xf numFmtId="0" fontId="5" fillId="6" borderId="12" xfId="0" applyFont="1" applyFill="1" applyBorder="1" applyAlignment="1">
      <alignment horizontal="left"/>
    </xf>
    <xf numFmtId="0" fontId="2" fillId="6" borderId="11" xfId="0" applyFont="1" applyFill="1" applyBorder="1"/>
    <xf numFmtId="0" fontId="5" fillId="6" borderId="13" xfId="0" applyFont="1" applyFill="1" applyBorder="1" applyAlignment="1">
      <alignment horizontal="left"/>
    </xf>
    <xf numFmtId="0" fontId="5" fillId="6" borderId="13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vertical="center"/>
    </xf>
    <xf numFmtId="0" fontId="3" fillId="2" borderId="14" xfId="0" applyFont="1" applyFill="1" applyBorder="1"/>
    <xf numFmtId="0" fontId="3" fillId="2" borderId="15" xfId="0" applyFont="1" applyFill="1" applyBorder="1"/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 wrapText="1"/>
    </xf>
    <xf numFmtId="164" fontId="2" fillId="4" borderId="20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4" fontId="9" fillId="6" borderId="7" xfId="0" applyNumberFormat="1" applyFont="1" applyFill="1" applyBorder="1" applyAlignment="1">
      <alignment horizontal="center" vertical="center" wrapText="1"/>
    </xf>
    <xf numFmtId="165" fontId="9" fillId="6" borderId="7" xfId="0" applyNumberFormat="1" applyFont="1" applyFill="1" applyBorder="1" applyAlignment="1">
      <alignment horizontal="center" vertical="center" wrapText="1"/>
    </xf>
    <xf numFmtId="165" fontId="9" fillId="6" borderId="23" xfId="0" applyNumberFormat="1" applyFont="1" applyFill="1" applyBorder="1" applyAlignment="1">
      <alignment horizontal="center" vertical="center" wrapText="1"/>
    </xf>
    <xf numFmtId="14" fontId="9" fillId="2" borderId="21" xfId="0" applyNumberFormat="1" applyFont="1" applyFill="1" applyBorder="1" applyAlignment="1">
      <alignment horizontal="center" vertical="center" wrapText="1"/>
    </xf>
    <xf numFmtId="14" fontId="9" fillId="6" borderId="24" xfId="0" applyNumberFormat="1" applyFont="1" applyFill="1" applyBorder="1" applyAlignment="1">
      <alignment horizontal="center" vertical="center" wrapText="1"/>
    </xf>
    <xf numFmtId="20" fontId="9" fillId="6" borderId="7" xfId="0" applyNumberFormat="1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6" borderId="24" xfId="0" applyFont="1" applyFill="1" applyBorder="1" applyAlignment="1">
      <alignment horizontal="center" vertical="center" wrapText="1"/>
    </xf>
    <xf numFmtId="20" fontId="5" fillId="6" borderId="7" xfId="0" applyNumberFormat="1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2" xfId="0" applyFont="1" applyFill="1" applyBorder="1"/>
    <xf numFmtId="0" fontId="5" fillId="2" borderId="14" xfId="0" applyFont="1" applyFill="1" applyBorder="1"/>
    <xf numFmtId="0" fontId="5" fillId="2" borderId="15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14" fontId="5" fillId="6" borderId="7" xfId="0" applyNumberFormat="1" applyFont="1" applyFill="1" applyBorder="1" applyAlignment="1">
      <alignment horizontal="center" vertical="center" wrapText="1"/>
    </xf>
    <xf numFmtId="165" fontId="5" fillId="6" borderId="7" xfId="0" applyNumberFormat="1" applyFont="1" applyFill="1" applyBorder="1" applyAlignment="1">
      <alignment horizontal="center" vertical="center" wrapText="1"/>
    </xf>
    <xf numFmtId="165" fontId="5" fillId="6" borderId="23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6" borderId="2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5" fontId="5" fillId="2" borderId="7" xfId="0" applyNumberFormat="1" applyFont="1" applyFill="1" applyBorder="1" applyAlignment="1">
      <alignment horizontal="center" vertical="center" wrapText="1"/>
    </xf>
    <xf numFmtId="165" fontId="5" fillId="2" borderId="23" xfId="0" applyNumberFormat="1" applyFont="1" applyFill="1" applyBorder="1" applyAlignment="1">
      <alignment horizontal="center" vertical="center" wrapText="1"/>
    </xf>
    <xf numFmtId="14" fontId="5" fillId="2" borderId="24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1" fillId="0" borderId="0" xfId="0" applyFont="1"/>
    <xf numFmtId="0" fontId="8" fillId="6" borderId="12" xfId="0" applyFont="1" applyFill="1" applyBorder="1"/>
    <xf numFmtId="0" fontId="7" fillId="6" borderId="12" xfId="0" applyFont="1" applyFill="1" applyBorder="1"/>
    <xf numFmtId="0" fontId="12" fillId="6" borderId="12" xfId="0" applyFont="1" applyFill="1" applyBorder="1"/>
    <xf numFmtId="166" fontId="12" fillId="6" borderId="12" xfId="0" applyNumberFormat="1" applyFont="1" applyFill="1" applyBorder="1"/>
    <xf numFmtId="16" fontId="9" fillId="0" borderId="0" xfId="0" applyNumberFormat="1" applyFont="1"/>
    <xf numFmtId="0" fontId="7" fillId="6" borderId="29" xfId="0" applyFont="1" applyFill="1" applyBorder="1"/>
    <xf numFmtId="165" fontId="5" fillId="6" borderId="12" xfId="0" applyNumberFormat="1" applyFont="1" applyFill="1" applyBorder="1"/>
    <xf numFmtId="0" fontId="13" fillId="0" borderId="0" xfId="0" applyFont="1"/>
    <xf numFmtId="165" fontId="3" fillId="8" borderId="12" xfId="0" applyNumberFormat="1" applyFont="1" applyFill="1" applyBorder="1"/>
    <xf numFmtId="165" fontId="13" fillId="0" borderId="0" xfId="0" applyNumberFormat="1" applyFont="1"/>
    <xf numFmtId="165" fontId="3" fillId="2" borderId="12" xfId="0" applyNumberFormat="1" applyFont="1" applyFill="1" applyBorder="1"/>
    <xf numFmtId="0" fontId="5" fillId="0" borderId="3" xfId="0" applyFont="1" applyBorder="1" applyAlignment="1">
      <alignment horizontal="left" vertical="center" wrapText="1" readingOrder="1"/>
    </xf>
    <xf numFmtId="0" fontId="4" fillId="0" borderId="4" xfId="0" applyFont="1" applyBorder="1"/>
    <xf numFmtId="0" fontId="4" fillId="0" borderId="5" xfId="0" applyFont="1" applyBorder="1"/>
    <xf numFmtId="0" fontId="5" fillId="4" borderId="6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 readingOrder="1"/>
    </xf>
    <xf numFmtId="0" fontId="5" fillId="0" borderId="3" xfId="0" applyFont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16" fontId="5" fillId="0" borderId="3" xfId="0" applyNumberFormat="1" applyFont="1" applyBorder="1" applyAlignment="1">
      <alignment horizontal="left"/>
    </xf>
    <xf numFmtId="0" fontId="2" fillId="4" borderId="3" xfId="0" applyFont="1" applyFill="1" applyBorder="1" applyAlignment="1">
      <alignment horizontal="left" vertical="center" wrapText="1" readingOrder="1"/>
    </xf>
    <xf numFmtId="0" fontId="6" fillId="6" borderId="3" xfId="0" applyFont="1" applyFill="1" applyBorder="1" applyAlignment="1">
      <alignment horizontal="center" vertical="center" wrapText="1" readingOrder="1"/>
    </xf>
    <xf numFmtId="0" fontId="2" fillId="6" borderId="8" xfId="0" applyFont="1" applyFill="1" applyBorder="1" applyAlignment="1">
      <alignment horizontal="left" vertical="center" readingOrder="1"/>
    </xf>
    <xf numFmtId="0" fontId="4" fillId="0" borderId="9" xfId="0" applyFont="1" applyBorder="1"/>
    <xf numFmtId="0" fontId="4" fillId="0" borderId="10" xfId="0" applyFont="1" applyBorder="1"/>
    <xf numFmtId="0" fontId="7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2" fillId="7" borderId="3" xfId="0" applyFont="1" applyFill="1" applyBorder="1" applyAlignment="1">
      <alignment horizontal="center" vertical="center"/>
    </xf>
    <xf numFmtId="165" fontId="5" fillId="6" borderId="25" xfId="0" applyNumberFormat="1" applyFont="1" applyFill="1" applyBorder="1" applyAlignment="1">
      <alignment horizontal="center" vertical="center" wrapText="1"/>
    </xf>
    <xf numFmtId="0" fontId="4" fillId="0" borderId="27" xfId="0" applyFont="1" applyBorder="1"/>
    <xf numFmtId="165" fontId="5" fillId="6" borderId="26" xfId="0" applyNumberFormat="1" applyFont="1" applyFill="1" applyBorder="1" applyAlignment="1">
      <alignment horizontal="center" vertical="center" wrapText="1"/>
    </xf>
    <xf numFmtId="0" fontId="4" fillId="0" borderId="28" xfId="0" applyFont="1" applyBorder="1"/>
    <xf numFmtId="14" fontId="9" fillId="6" borderId="25" xfId="0" applyNumberFormat="1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1" fontId="5" fillId="6" borderId="25" xfId="0" applyNumberFormat="1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 wrapText="1" readingOrder="1"/>
    </xf>
    <xf numFmtId="0" fontId="2" fillId="4" borderId="3" xfId="0" applyFont="1" applyFill="1" applyBorder="1" applyAlignment="1">
      <alignment horizontal="left" vertical="center"/>
    </xf>
    <xf numFmtId="16" fontId="2" fillId="0" borderId="3" xfId="0" applyNumberFormat="1" applyFont="1" applyBorder="1" applyAlignment="1">
      <alignment horizontal="left"/>
    </xf>
    <xf numFmtId="0" fontId="10" fillId="6" borderId="3" xfId="0" applyFont="1" applyFill="1" applyBorder="1" applyAlignment="1">
      <alignment horizontal="center" vertical="center" wrapText="1" readingOrder="1"/>
    </xf>
    <xf numFmtId="14" fontId="5" fillId="6" borderId="25" xfId="0" applyNumberFormat="1" applyFont="1" applyFill="1" applyBorder="1" applyAlignment="1">
      <alignment horizontal="center" vertical="center" wrapText="1"/>
    </xf>
    <xf numFmtId="0" fontId="5" fillId="6" borderId="25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6"/>
          <bgColor theme="6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6"/>
          <bgColor theme="6"/>
        </patternFill>
      </fill>
    </dxf>
  </dxfs>
  <tableStyles count="2">
    <tableStyle name="Hoja2-style" pivot="0" count="3" xr9:uid="{00000000-0011-0000-FFFF-FFFF00000000}">
      <tableStyleElement type="headerRow" dxfId="5"/>
      <tableStyleElement type="firstRowStripe" dxfId="4"/>
      <tableStyleElement type="secondRowStripe" dxfId="3"/>
    </tableStyle>
    <tableStyle name="Hoja2-style 2" pivot="0" count="3" xr9:uid="{00000000-0011-0000-FFFF-FFFF01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G8">
  <tableColumns count="7">
    <tableColumn id="1" xr3:uid="{00000000-0010-0000-0000-000001000000}" name="Hotel"/>
    <tableColumn id="2" xr3:uid="{00000000-0010-0000-0000-000002000000}" name="Single -Bed &amp; Breakfast"/>
    <tableColumn id="3" xr3:uid="{00000000-0010-0000-0000-000003000000}" name="Double -Bed &amp; Breakfast"/>
    <tableColumn id="4" xr3:uid="{00000000-0010-0000-0000-000004000000}" name="Single- Half Board"/>
    <tableColumn id="5" xr3:uid="{00000000-0010-0000-0000-000005000000}" name="Double- Half Board"/>
    <tableColumn id="6" xr3:uid="{00000000-0010-0000-0000-000006000000}" name="Single - Full Board"/>
    <tableColumn id="7" xr3:uid="{00000000-0010-0000-0000-000007000000}" name="Double- Full Board"/>
  </tableColumns>
  <tableStyleInfo name="Hoja2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A12:C12" headerRowCount="0">
  <tableColumns count="3">
    <tableColumn id="1" xr3:uid="{00000000-0010-0000-0100-000001000000}" name="Column1"/>
    <tableColumn id="2" xr3:uid="{00000000-0010-0000-0100-000002000000}" name="Column2"/>
    <tableColumn id="3" xr3:uid="{00000000-0010-0000-0100-000003000000}" name="Column3"/>
  </tableColumns>
  <tableStyleInfo name="Hoja2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7"/>
  <sheetViews>
    <sheetView tabSelected="1" workbookViewId="0">
      <selection activeCell="H18" sqref="H18"/>
    </sheetView>
  </sheetViews>
  <sheetFormatPr baseColWidth="10" defaultColWidth="10.140625" defaultRowHeight="15" customHeight="1" x14ac:dyDescent="0.2"/>
  <cols>
    <col min="1" max="1" width="11.140625" customWidth="1"/>
    <col min="2" max="2" width="22.140625" customWidth="1"/>
    <col min="3" max="3" width="17.140625" customWidth="1"/>
    <col min="4" max="4" width="21.85546875" customWidth="1"/>
    <col min="5" max="7" width="11.140625" customWidth="1"/>
    <col min="8" max="8" width="20.140625" customWidth="1"/>
    <col min="9" max="9" width="11.140625" customWidth="1"/>
    <col min="10" max="10" width="11.42578125" customWidth="1"/>
    <col min="11" max="11" width="1.28515625" customWidth="1"/>
    <col min="12" max="17" width="11.140625" customWidth="1"/>
    <col min="18" max="27" width="11.140625" hidden="1" customWidth="1"/>
  </cols>
  <sheetData>
    <row r="1" spans="1:27" ht="37.5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  <c r="P1" s="77"/>
      <c r="Q1" s="77"/>
      <c r="R1" s="1"/>
      <c r="S1" s="2"/>
      <c r="T1" s="2"/>
      <c r="U1" s="2"/>
      <c r="V1" s="2"/>
      <c r="W1" s="2"/>
      <c r="X1" s="2"/>
      <c r="Y1" s="2"/>
      <c r="Z1" s="2"/>
      <c r="AA1" s="2"/>
    </row>
    <row r="2" spans="1:27" ht="16" x14ac:dyDescent="0.2">
      <c r="A2" s="79" t="s">
        <v>1</v>
      </c>
      <c r="B2" s="73"/>
      <c r="C2" s="74"/>
      <c r="D2" s="80"/>
      <c r="E2" s="73"/>
      <c r="F2" s="73"/>
      <c r="G2" s="73"/>
      <c r="H2" s="73"/>
      <c r="I2" s="73"/>
      <c r="J2" s="73"/>
      <c r="K2" s="73"/>
      <c r="L2" s="73"/>
      <c r="M2" s="74"/>
      <c r="N2" s="81" t="s">
        <v>2</v>
      </c>
      <c r="O2" s="74"/>
      <c r="P2" s="82"/>
      <c r="Q2" s="74"/>
      <c r="R2" s="1"/>
      <c r="S2" s="2"/>
      <c r="T2" s="2"/>
      <c r="U2" s="2"/>
      <c r="V2" s="2"/>
      <c r="W2" s="2"/>
      <c r="X2" s="2"/>
      <c r="Y2" s="2"/>
      <c r="Z2" s="2"/>
      <c r="AA2" s="2"/>
    </row>
    <row r="3" spans="1:27" ht="16" x14ac:dyDescent="0.2">
      <c r="A3" s="83" t="s">
        <v>3</v>
      </c>
      <c r="B3" s="74"/>
      <c r="C3" s="72"/>
      <c r="D3" s="73"/>
      <c r="E3" s="73"/>
      <c r="F3" s="73"/>
      <c r="G3" s="73"/>
      <c r="H3" s="73"/>
      <c r="I3" s="73"/>
      <c r="J3" s="73"/>
      <c r="K3" s="73"/>
      <c r="L3" s="74"/>
      <c r="M3" s="75" t="s">
        <v>4</v>
      </c>
      <c r="N3" s="74"/>
      <c r="O3" s="72"/>
      <c r="P3" s="73"/>
      <c r="Q3" s="74"/>
      <c r="R3" s="1"/>
      <c r="S3" s="2"/>
      <c r="T3" s="2"/>
      <c r="U3" s="2"/>
      <c r="V3" s="2"/>
      <c r="W3" s="2"/>
      <c r="X3" s="2"/>
      <c r="Y3" s="2"/>
      <c r="Z3" s="2"/>
      <c r="AA3" s="2"/>
    </row>
    <row r="4" spans="1:27" ht="16" x14ac:dyDescent="0.2">
      <c r="A4" s="3" t="s">
        <v>5</v>
      </c>
      <c r="B4" s="84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1"/>
      <c r="S4" s="2"/>
      <c r="T4" s="2"/>
      <c r="U4" s="2"/>
      <c r="V4" s="2"/>
      <c r="W4" s="2"/>
      <c r="X4" s="2"/>
      <c r="Y4" s="2"/>
      <c r="Z4" s="2"/>
      <c r="AA4" s="2"/>
    </row>
    <row r="5" spans="1:27" ht="16" x14ac:dyDescent="0.2">
      <c r="A5" s="85" t="s">
        <v>6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1"/>
      <c r="S5" s="2"/>
      <c r="T5" s="2"/>
      <c r="U5" s="2"/>
      <c r="V5" s="2"/>
      <c r="W5" s="2"/>
      <c r="X5" s="2"/>
      <c r="Y5" s="2"/>
      <c r="Z5" s="2"/>
      <c r="AA5" s="2"/>
    </row>
    <row r="6" spans="1:27" ht="16" x14ac:dyDescent="0.2">
      <c r="A6" s="4" t="s">
        <v>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1"/>
      <c r="S6" s="2"/>
      <c r="T6" s="2"/>
      <c r="U6" s="2"/>
      <c r="V6" s="2"/>
      <c r="W6" s="2"/>
      <c r="X6" s="2"/>
      <c r="Y6" s="2"/>
      <c r="Z6" s="2"/>
      <c r="AA6" s="2"/>
    </row>
    <row r="7" spans="1:27" ht="16" x14ac:dyDescent="0.2">
      <c r="A7" s="6" t="s">
        <v>8</v>
      </c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7"/>
      <c r="N7" s="7"/>
      <c r="O7" s="7"/>
      <c r="P7" s="7"/>
      <c r="Q7" s="7"/>
      <c r="R7" s="1"/>
      <c r="S7" s="2"/>
      <c r="T7" s="2"/>
      <c r="U7" s="2"/>
      <c r="V7" s="2"/>
      <c r="W7" s="2"/>
      <c r="X7" s="2"/>
      <c r="Y7" s="2"/>
      <c r="Z7" s="2"/>
      <c r="AA7" s="2"/>
    </row>
    <row r="8" spans="1:27" ht="16" x14ac:dyDescent="0.2">
      <c r="A8" s="9" t="s">
        <v>9</v>
      </c>
      <c r="B8" s="88" t="s">
        <v>10</v>
      </c>
      <c r="C8" s="73"/>
      <c r="D8" s="89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4"/>
      <c r="R8" s="10"/>
      <c r="S8" s="11"/>
      <c r="T8" s="11"/>
      <c r="U8" s="11"/>
      <c r="V8" s="11"/>
      <c r="W8" s="11"/>
      <c r="X8" s="11"/>
      <c r="Y8" s="11"/>
      <c r="Z8" s="11"/>
      <c r="AA8" s="11"/>
    </row>
    <row r="9" spans="1:27" ht="16" x14ac:dyDescent="0.2">
      <c r="A9" s="90" t="s">
        <v>11</v>
      </c>
      <c r="B9" s="73"/>
      <c r="C9" s="73"/>
      <c r="D9" s="73"/>
      <c r="E9" s="73"/>
      <c r="F9" s="73"/>
      <c r="G9" s="73"/>
      <c r="H9" s="73"/>
      <c r="I9" s="73"/>
      <c r="J9" s="74"/>
      <c r="K9" s="12"/>
      <c r="L9" s="90"/>
      <c r="M9" s="73"/>
      <c r="N9" s="73"/>
      <c r="O9" s="73"/>
      <c r="P9" s="73"/>
      <c r="Q9" s="74"/>
      <c r="R9" s="13"/>
      <c r="S9" s="13"/>
      <c r="T9" s="13"/>
      <c r="U9" s="13"/>
      <c r="V9" s="13"/>
      <c r="W9" s="13"/>
      <c r="X9" s="13"/>
      <c r="Y9" s="13"/>
      <c r="Z9" s="13"/>
      <c r="AA9" s="14"/>
    </row>
    <row r="10" spans="1:27" ht="34" x14ac:dyDescent="0.2">
      <c r="A10" s="15" t="s">
        <v>12</v>
      </c>
      <c r="B10" s="15" t="s">
        <v>13</v>
      </c>
      <c r="C10" s="15" t="s">
        <v>14</v>
      </c>
      <c r="D10" s="15" t="s">
        <v>15</v>
      </c>
      <c r="E10" s="15" t="s">
        <v>16</v>
      </c>
      <c r="F10" s="15" t="s">
        <v>17</v>
      </c>
      <c r="G10" s="15" t="s">
        <v>18</v>
      </c>
      <c r="H10" s="15" t="s">
        <v>19</v>
      </c>
      <c r="I10" s="15" t="s">
        <v>20</v>
      </c>
      <c r="J10" s="16" t="s">
        <v>21</v>
      </c>
      <c r="K10" s="17"/>
      <c r="L10" s="18" t="s">
        <v>22</v>
      </c>
      <c r="M10" s="19" t="s">
        <v>23</v>
      </c>
      <c r="N10" s="19" t="s">
        <v>24</v>
      </c>
      <c r="O10" s="19" t="s">
        <v>25</v>
      </c>
      <c r="P10" s="19" t="s">
        <v>26</v>
      </c>
      <c r="Q10" s="19" t="s">
        <v>27</v>
      </c>
      <c r="R10" s="20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36.75" customHeight="1" x14ac:dyDescent="0.2">
      <c r="A11" s="22">
        <v>1</v>
      </c>
      <c r="B11" s="22"/>
      <c r="C11" s="22"/>
      <c r="D11" s="22"/>
      <c r="E11" s="23">
        <v>45945</v>
      </c>
      <c r="F11" s="23">
        <v>45951</v>
      </c>
      <c r="G11" s="22">
        <f t="shared" ref="G11:G20" si="0">F11-E11</f>
        <v>6</v>
      </c>
      <c r="H11" s="22" t="s">
        <v>28</v>
      </c>
      <c r="I11" s="24">
        <f>VLOOKUP(H11,Hoja2!$A$11:$C$16,3,0)</f>
        <v>200</v>
      </c>
      <c r="J11" s="25">
        <f t="shared" ref="J11:J20" si="1">G11*I11</f>
        <v>1200</v>
      </c>
      <c r="K11" s="26"/>
      <c r="L11" s="27"/>
      <c r="M11" s="28"/>
      <c r="N11" s="22"/>
      <c r="O11" s="23"/>
      <c r="P11" s="28"/>
      <c r="Q11" s="29"/>
      <c r="R11" s="20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36.75" customHeight="1" x14ac:dyDescent="0.2">
      <c r="A12" s="22">
        <v>2</v>
      </c>
      <c r="B12" s="22"/>
      <c r="C12" s="22"/>
      <c r="D12" s="22"/>
      <c r="E12" s="23">
        <v>45945</v>
      </c>
      <c r="F12" s="23">
        <v>45951</v>
      </c>
      <c r="G12" s="22">
        <f t="shared" si="0"/>
        <v>6</v>
      </c>
      <c r="H12" s="22" t="s">
        <v>29</v>
      </c>
      <c r="I12" s="24">
        <f>VLOOKUP(H12,Hoja2!$A$11:$C$16,3,0)</f>
        <v>260</v>
      </c>
      <c r="J12" s="25">
        <f t="shared" si="1"/>
        <v>1560</v>
      </c>
      <c r="K12" s="26"/>
      <c r="L12" s="27"/>
      <c r="M12" s="28"/>
      <c r="N12" s="22"/>
      <c r="O12" s="23"/>
      <c r="P12" s="22"/>
      <c r="Q12" s="29"/>
      <c r="R12" s="20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36.75" customHeight="1" x14ac:dyDescent="0.2">
      <c r="A13" s="22">
        <v>3</v>
      </c>
      <c r="B13" s="22"/>
      <c r="C13" s="22"/>
      <c r="D13" s="22"/>
      <c r="E13" s="23">
        <v>45945</v>
      </c>
      <c r="F13" s="23">
        <v>45951</v>
      </c>
      <c r="G13" s="22">
        <f t="shared" si="0"/>
        <v>6</v>
      </c>
      <c r="H13" s="22" t="s">
        <v>30</v>
      </c>
      <c r="I13" s="24">
        <f>VLOOKUP(H13,Hoja2!$A$11:$C$16,3,0)</f>
        <v>290</v>
      </c>
      <c r="J13" s="25">
        <f t="shared" si="1"/>
        <v>1740</v>
      </c>
      <c r="K13" s="26"/>
      <c r="L13" s="27"/>
      <c r="M13" s="22"/>
      <c r="N13" s="22"/>
      <c r="O13" s="23"/>
      <c r="P13" s="22"/>
      <c r="Q13" s="29"/>
      <c r="R13" s="30"/>
      <c r="S13" s="31"/>
      <c r="T13" s="31"/>
      <c r="U13" s="31"/>
      <c r="V13" s="31"/>
      <c r="W13" s="31"/>
      <c r="X13" s="31"/>
      <c r="Y13" s="31"/>
      <c r="Z13" s="31"/>
      <c r="AA13" s="31"/>
    </row>
    <row r="14" spans="1:27" ht="36.75" customHeight="1" x14ac:dyDescent="0.2">
      <c r="A14" s="22">
        <v>4</v>
      </c>
      <c r="B14" s="22"/>
      <c r="C14" s="22"/>
      <c r="D14" s="22"/>
      <c r="E14" s="23">
        <v>45945</v>
      </c>
      <c r="F14" s="23">
        <v>45951</v>
      </c>
      <c r="G14" s="22">
        <f t="shared" si="0"/>
        <v>6</v>
      </c>
      <c r="H14" s="22" t="s">
        <v>30</v>
      </c>
      <c r="I14" s="24">
        <f>VLOOKUP(H14,Hoja2!$A$11:$C$16,3,0)</f>
        <v>290</v>
      </c>
      <c r="J14" s="25">
        <f t="shared" si="1"/>
        <v>1740</v>
      </c>
      <c r="K14" s="26"/>
      <c r="L14" s="27"/>
      <c r="M14" s="22"/>
      <c r="N14" s="22"/>
      <c r="O14" s="23"/>
      <c r="P14" s="22"/>
      <c r="Q14" s="29"/>
      <c r="R14" s="30"/>
      <c r="S14" s="31"/>
      <c r="T14" s="31"/>
      <c r="U14" s="31"/>
      <c r="V14" s="31"/>
      <c r="W14" s="31"/>
      <c r="X14" s="31"/>
      <c r="Y14" s="31"/>
      <c r="Z14" s="31"/>
      <c r="AA14" s="31"/>
    </row>
    <row r="15" spans="1:27" ht="36.75" customHeight="1" x14ac:dyDescent="0.2">
      <c r="A15" s="22">
        <v>5</v>
      </c>
      <c r="B15" s="22"/>
      <c r="C15" s="22"/>
      <c r="D15" s="22"/>
      <c r="E15" s="23">
        <v>45945</v>
      </c>
      <c r="F15" s="23">
        <v>45951</v>
      </c>
      <c r="G15" s="22">
        <f t="shared" si="0"/>
        <v>6</v>
      </c>
      <c r="H15" s="22" t="s">
        <v>30</v>
      </c>
      <c r="I15" s="24">
        <f>VLOOKUP(H15,Hoja2!$A$11:$C$16,3,0)</f>
        <v>290</v>
      </c>
      <c r="J15" s="25">
        <f t="shared" si="1"/>
        <v>1740</v>
      </c>
      <c r="K15" s="26"/>
      <c r="L15" s="27"/>
      <c r="M15" s="22"/>
      <c r="N15" s="22"/>
      <c r="O15" s="23"/>
      <c r="P15" s="22"/>
      <c r="Q15" s="29"/>
      <c r="R15" s="30"/>
      <c r="S15" s="31"/>
      <c r="T15" s="31"/>
      <c r="U15" s="31"/>
      <c r="V15" s="31"/>
      <c r="W15" s="31"/>
      <c r="X15" s="31"/>
      <c r="Y15" s="31"/>
      <c r="Z15" s="31"/>
      <c r="AA15" s="31"/>
    </row>
    <row r="16" spans="1:27" ht="36.75" customHeight="1" x14ac:dyDescent="0.2">
      <c r="A16" s="22">
        <v>6</v>
      </c>
      <c r="B16" s="22"/>
      <c r="C16" s="22"/>
      <c r="D16" s="22"/>
      <c r="E16" s="23">
        <v>45945</v>
      </c>
      <c r="F16" s="23">
        <v>45951</v>
      </c>
      <c r="G16" s="22">
        <f t="shared" si="0"/>
        <v>6</v>
      </c>
      <c r="H16" s="22" t="s">
        <v>30</v>
      </c>
      <c r="I16" s="24">
        <f>VLOOKUP(H16,Hoja2!$A$11:$C$16,3,0)</f>
        <v>290</v>
      </c>
      <c r="J16" s="25">
        <f t="shared" si="1"/>
        <v>1740</v>
      </c>
      <c r="K16" s="26"/>
      <c r="L16" s="27"/>
      <c r="M16" s="22"/>
      <c r="N16" s="22"/>
      <c r="O16" s="23"/>
      <c r="P16" s="22"/>
      <c r="Q16" s="29"/>
      <c r="R16" s="30"/>
      <c r="S16" s="31"/>
      <c r="T16" s="31"/>
      <c r="U16" s="31"/>
      <c r="V16" s="31"/>
      <c r="W16" s="31"/>
      <c r="X16" s="31"/>
      <c r="Y16" s="31"/>
      <c r="Z16" s="31"/>
      <c r="AA16" s="31"/>
    </row>
    <row r="17" spans="1:27" ht="36.75" customHeight="1" x14ac:dyDescent="0.2">
      <c r="A17" s="22">
        <v>7</v>
      </c>
      <c r="B17" s="22"/>
      <c r="C17" s="22"/>
      <c r="D17" s="22"/>
      <c r="E17" s="23">
        <v>45945</v>
      </c>
      <c r="F17" s="23">
        <v>45951</v>
      </c>
      <c r="G17" s="22">
        <f t="shared" si="0"/>
        <v>6</v>
      </c>
      <c r="H17" s="22" t="s">
        <v>29</v>
      </c>
      <c r="I17" s="24">
        <f>VLOOKUP(H17,Hoja2!$A$11:$C$16,3,0)</f>
        <v>260</v>
      </c>
      <c r="J17" s="25">
        <f t="shared" si="1"/>
        <v>1560</v>
      </c>
      <c r="K17" s="26"/>
      <c r="L17" s="27"/>
      <c r="M17" s="22"/>
      <c r="N17" s="22"/>
      <c r="O17" s="23"/>
      <c r="P17" s="22"/>
      <c r="Q17" s="29"/>
      <c r="R17" s="30"/>
      <c r="S17" s="31"/>
      <c r="T17" s="31"/>
      <c r="U17" s="31"/>
      <c r="V17" s="31"/>
      <c r="W17" s="31"/>
      <c r="X17" s="31"/>
      <c r="Y17" s="31"/>
      <c r="Z17" s="31"/>
      <c r="AA17" s="31"/>
    </row>
    <row r="18" spans="1:27" ht="36.75" customHeight="1" x14ac:dyDescent="0.2">
      <c r="A18" s="22">
        <v>8</v>
      </c>
      <c r="B18" s="22"/>
      <c r="C18" s="22"/>
      <c r="D18" s="22"/>
      <c r="E18" s="23">
        <v>45945</v>
      </c>
      <c r="F18" s="23">
        <v>45951</v>
      </c>
      <c r="G18" s="22">
        <f t="shared" si="0"/>
        <v>6</v>
      </c>
      <c r="H18" s="22" t="s">
        <v>30</v>
      </c>
      <c r="I18" s="24">
        <f>VLOOKUP(H18,Hoja2!$A$11:$C$16,3,0)</f>
        <v>290</v>
      </c>
      <c r="J18" s="25">
        <f t="shared" si="1"/>
        <v>1740</v>
      </c>
      <c r="K18" s="26"/>
      <c r="L18" s="27"/>
      <c r="M18" s="22"/>
      <c r="N18" s="22"/>
      <c r="O18" s="23"/>
      <c r="P18" s="22"/>
      <c r="Q18" s="29"/>
      <c r="R18" s="30"/>
      <c r="S18" s="31"/>
      <c r="T18" s="31"/>
      <c r="U18" s="31"/>
      <c r="V18" s="31"/>
      <c r="W18" s="31"/>
      <c r="X18" s="31"/>
      <c r="Y18" s="31"/>
      <c r="Z18" s="31"/>
      <c r="AA18" s="31"/>
    </row>
    <row r="19" spans="1:27" ht="36.75" customHeight="1" x14ac:dyDescent="0.2">
      <c r="A19" s="22">
        <v>9</v>
      </c>
      <c r="B19" s="22"/>
      <c r="C19" s="22"/>
      <c r="D19" s="22"/>
      <c r="E19" s="23">
        <v>45945</v>
      </c>
      <c r="F19" s="23">
        <v>45951</v>
      </c>
      <c r="G19" s="22">
        <f t="shared" si="0"/>
        <v>6</v>
      </c>
      <c r="H19" s="22" t="s">
        <v>30</v>
      </c>
      <c r="I19" s="24">
        <f>VLOOKUP(H19,Hoja2!$A$11:$C$16,3,0)</f>
        <v>290</v>
      </c>
      <c r="J19" s="25">
        <f t="shared" si="1"/>
        <v>1740</v>
      </c>
      <c r="K19" s="26"/>
      <c r="L19" s="27"/>
      <c r="M19" s="22"/>
      <c r="N19" s="22"/>
      <c r="O19" s="23"/>
      <c r="P19" s="22"/>
      <c r="Q19" s="29"/>
      <c r="R19" s="30"/>
      <c r="S19" s="31"/>
      <c r="T19" s="31"/>
      <c r="U19" s="31"/>
      <c r="V19" s="31"/>
      <c r="W19" s="31"/>
      <c r="X19" s="31"/>
      <c r="Y19" s="31"/>
      <c r="Z19" s="31"/>
      <c r="AA19" s="31"/>
    </row>
    <row r="20" spans="1:27" ht="36.75" customHeight="1" x14ac:dyDescent="0.2">
      <c r="A20" s="22">
        <v>10</v>
      </c>
      <c r="B20" s="22"/>
      <c r="C20" s="22"/>
      <c r="D20" s="22"/>
      <c r="E20" s="23">
        <v>45945</v>
      </c>
      <c r="F20" s="23">
        <v>45951</v>
      </c>
      <c r="G20" s="22">
        <f t="shared" si="0"/>
        <v>6</v>
      </c>
      <c r="H20" s="22" t="s">
        <v>30</v>
      </c>
      <c r="I20" s="24">
        <f>VLOOKUP(H20,Hoja2!$A$11:$C$16,3,0)</f>
        <v>290</v>
      </c>
      <c r="J20" s="25">
        <f t="shared" si="1"/>
        <v>1740</v>
      </c>
      <c r="K20" s="26"/>
      <c r="L20" s="27"/>
      <c r="M20" s="22"/>
      <c r="N20" s="22"/>
      <c r="O20" s="23"/>
      <c r="P20" s="22"/>
      <c r="Q20" s="29"/>
      <c r="R20" s="30"/>
      <c r="S20" s="31"/>
      <c r="T20" s="31"/>
      <c r="U20" s="31"/>
      <c r="V20" s="31"/>
      <c r="W20" s="31"/>
      <c r="X20" s="31"/>
      <c r="Y20" s="31"/>
      <c r="Z20" s="31"/>
      <c r="AA20" s="31"/>
    </row>
    <row r="21" spans="1:27" ht="16" x14ac:dyDescent="0.2">
      <c r="A21" s="97" t="s">
        <v>31</v>
      </c>
      <c r="B21" s="73"/>
      <c r="C21" s="73"/>
      <c r="D21" s="73"/>
      <c r="E21" s="73"/>
      <c r="F21" s="73"/>
      <c r="G21" s="73"/>
      <c r="H21" s="73"/>
      <c r="I21" s="73"/>
      <c r="J21" s="74"/>
      <c r="K21" s="17"/>
      <c r="L21" s="97"/>
      <c r="M21" s="73"/>
      <c r="N21" s="73"/>
      <c r="O21" s="73"/>
      <c r="P21" s="73"/>
      <c r="Q21" s="74"/>
      <c r="R21" s="32"/>
      <c r="S21" s="32"/>
      <c r="T21" s="32"/>
      <c r="U21" s="32"/>
      <c r="V21" s="32"/>
      <c r="W21" s="32"/>
      <c r="X21" s="32"/>
      <c r="Y21" s="32"/>
      <c r="Z21" s="32"/>
      <c r="AA21" s="33"/>
    </row>
    <row r="22" spans="1:27" ht="34" x14ac:dyDescent="0.2">
      <c r="A22" s="15" t="s">
        <v>12</v>
      </c>
      <c r="B22" s="15" t="s">
        <v>13</v>
      </c>
      <c r="C22" s="15" t="s">
        <v>14</v>
      </c>
      <c r="D22" s="15" t="s">
        <v>15</v>
      </c>
      <c r="E22" s="15" t="s">
        <v>16</v>
      </c>
      <c r="F22" s="15" t="s">
        <v>17</v>
      </c>
      <c r="G22" s="15" t="s">
        <v>18</v>
      </c>
      <c r="H22" s="15" t="s">
        <v>19</v>
      </c>
      <c r="I22" s="15" t="s">
        <v>20</v>
      </c>
      <c r="J22" s="16" t="s">
        <v>21</v>
      </c>
      <c r="K22" s="17"/>
      <c r="L22" s="18" t="s">
        <v>22</v>
      </c>
      <c r="M22" s="19" t="s">
        <v>23</v>
      </c>
      <c r="N22" s="19" t="s">
        <v>24</v>
      </c>
      <c r="O22" s="19" t="s">
        <v>25</v>
      </c>
      <c r="P22" s="19" t="s">
        <v>26</v>
      </c>
      <c r="Q22" s="19" t="s">
        <v>27</v>
      </c>
      <c r="R22" s="20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30.75" customHeight="1" x14ac:dyDescent="0.2">
      <c r="A23" s="98">
        <v>1</v>
      </c>
      <c r="B23" s="22"/>
      <c r="C23" s="22"/>
      <c r="D23" s="22"/>
      <c r="E23" s="95">
        <v>45945</v>
      </c>
      <c r="F23" s="95">
        <v>45951</v>
      </c>
      <c r="G23" s="98">
        <f>F23-E23</f>
        <v>6</v>
      </c>
      <c r="H23" s="96" t="s">
        <v>32</v>
      </c>
      <c r="I23" s="91">
        <f>VLOOKUP(H23,Hoja2!$A$11:$C$16,3,0)</f>
        <v>290</v>
      </c>
      <c r="J23" s="93">
        <f>G23*I23</f>
        <v>1740</v>
      </c>
      <c r="K23" s="34"/>
      <c r="L23" s="35"/>
      <c r="M23" s="36"/>
      <c r="N23" s="37"/>
      <c r="O23" s="37"/>
      <c r="P23" s="37"/>
      <c r="Q23" s="38"/>
      <c r="R23" s="20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30.75" customHeight="1" x14ac:dyDescent="0.2">
      <c r="A24" s="92"/>
      <c r="B24" s="22"/>
      <c r="C24" s="22"/>
      <c r="D24" s="22"/>
      <c r="E24" s="92"/>
      <c r="F24" s="92"/>
      <c r="G24" s="92"/>
      <c r="H24" s="92"/>
      <c r="I24" s="92"/>
      <c r="J24" s="94"/>
      <c r="K24" s="34"/>
      <c r="L24" s="35"/>
      <c r="M24" s="36"/>
      <c r="N24" s="37"/>
      <c r="O24" s="37"/>
      <c r="P24" s="37"/>
      <c r="Q24" s="38"/>
      <c r="R24" s="20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30.75" customHeight="1" x14ac:dyDescent="0.2">
      <c r="A25" s="98">
        <v>2</v>
      </c>
      <c r="B25" s="22"/>
      <c r="C25" s="22"/>
      <c r="D25" s="22"/>
      <c r="E25" s="95">
        <v>45945</v>
      </c>
      <c r="F25" s="95">
        <v>45951</v>
      </c>
      <c r="G25" s="98">
        <f>F25-E25</f>
        <v>6</v>
      </c>
      <c r="H25" s="96" t="s">
        <v>33</v>
      </c>
      <c r="I25" s="91">
        <f>VLOOKUP(H25,Hoja2!$A$11:$C$16,3,0)</f>
        <v>490</v>
      </c>
      <c r="J25" s="93">
        <f>G25*I25</f>
        <v>2940</v>
      </c>
      <c r="K25" s="34"/>
      <c r="L25" s="35"/>
      <c r="M25" s="37"/>
      <c r="N25" s="37"/>
      <c r="O25" s="37"/>
      <c r="P25" s="37"/>
      <c r="Q25" s="38"/>
      <c r="R25" s="20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30.75" customHeight="1" x14ac:dyDescent="0.2">
      <c r="A26" s="92"/>
      <c r="B26" s="22"/>
      <c r="C26" s="22"/>
      <c r="D26" s="22"/>
      <c r="E26" s="92"/>
      <c r="F26" s="92"/>
      <c r="G26" s="92"/>
      <c r="H26" s="92"/>
      <c r="I26" s="92"/>
      <c r="J26" s="94"/>
      <c r="K26" s="34"/>
      <c r="L26" s="35"/>
      <c r="M26" s="37"/>
      <c r="N26" s="37"/>
      <c r="O26" s="37"/>
      <c r="P26" s="36"/>
      <c r="Q26" s="38"/>
      <c r="R26" s="20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30.75" customHeight="1" x14ac:dyDescent="0.2">
      <c r="A27" s="98">
        <v>3</v>
      </c>
      <c r="B27" s="22"/>
      <c r="C27" s="22"/>
      <c r="D27" s="22"/>
      <c r="E27" s="95">
        <v>45947</v>
      </c>
      <c r="F27" s="95">
        <v>45951</v>
      </c>
      <c r="G27" s="98">
        <f>F27-E27</f>
        <v>4</v>
      </c>
      <c r="H27" s="96" t="s">
        <v>34</v>
      </c>
      <c r="I27" s="91">
        <f>VLOOKUP(H27,Hoja2!$A$11:$C$16,3,0)</f>
        <v>410</v>
      </c>
      <c r="J27" s="93">
        <f>G27*I27</f>
        <v>1640</v>
      </c>
      <c r="K27" s="34"/>
      <c r="L27" s="35"/>
      <c r="M27" s="37"/>
      <c r="N27" s="37"/>
      <c r="O27" s="37"/>
      <c r="P27" s="36"/>
      <c r="Q27" s="38"/>
      <c r="R27" s="20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30.75" customHeight="1" x14ac:dyDescent="0.2">
      <c r="A28" s="92"/>
      <c r="B28" s="22"/>
      <c r="C28" s="22"/>
      <c r="D28" s="22"/>
      <c r="E28" s="92"/>
      <c r="F28" s="92"/>
      <c r="G28" s="92"/>
      <c r="H28" s="92"/>
      <c r="I28" s="92"/>
      <c r="J28" s="94"/>
      <c r="K28" s="34"/>
      <c r="L28" s="35"/>
      <c r="M28" s="36"/>
      <c r="N28" s="37"/>
      <c r="O28" s="37"/>
      <c r="P28" s="36"/>
      <c r="Q28" s="38"/>
      <c r="R28" s="20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30.75" customHeight="1" x14ac:dyDescent="0.2">
      <c r="A29" s="98">
        <v>4</v>
      </c>
      <c r="B29" s="22"/>
      <c r="C29" s="22"/>
      <c r="D29" s="22"/>
      <c r="E29" s="95">
        <v>45945</v>
      </c>
      <c r="F29" s="95">
        <v>45951</v>
      </c>
      <c r="G29" s="98">
        <f>F29-E29</f>
        <v>6</v>
      </c>
      <c r="H29" s="96" t="s">
        <v>33</v>
      </c>
      <c r="I29" s="91">
        <f>VLOOKUP(H29,Hoja2!$A$11:$C$16,3,0)</f>
        <v>490</v>
      </c>
      <c r="J29" s="93">
        <f>G29*I29</f>
        <v>2940</v>
      </c>
      <c r="K29" s="34"/>
      <c r="L29" s="35"/>
      <c r="M29" s="36"/>
      <c r="N29" s="37"/>
      <c r="O29" s="37"/>
      <c r="P29" s="36"/>
      <c r="Q29" s="38"/>
      <c r="R29" s="20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30.75" customHeight="1" x14ac:dyDescent="0.2">
      <c r="A30" s="92"/>
      <c r="B30" s="22"/>
      <c r="C30" s="22"/>
      <c r="D30" s="22"/>
      <c r="E30" s="92"/>
      <c r="F30" s="92"/>
      <c r="G30" s="92"/>
      <c r="H30" s="92"/>
      <c r="I30" s="92"/>
      <c r="J30" s="94"/>
      <c r="K30" s="34"/>
      <c r="L30" s="35"/>
      <c r="M30" s="36"/>
      <c r="N30" s="37"/>
      <c r="O30" s="37"/>
      <c r="P30" s="36"/>
      <c r="Q30" s="38"/>
      <c r="R30" s="20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30.75" customHeight="1" x14ac:dyDescent="0.2">
      <c r="A31" s="98">
        <v>5</v>
      </c>
      <c r="B31" s="22"/>
      <c r="C31" s="22"/>
      <c r="D31" s="22"/>
      <c r="E31" s="95">
        <v>45945</v>
      </c>
      <c r="F31" s="95">
        <v>45951</v>
      </c>
      <c r="G31" s="98">
        <f>F31-E31</f>
        <v>6</v>
      </c>
      <c r="H31" s="96" t="s">
        <v>33</v>
      </c>
      <c r="I31" s="91">
        <f>VLOOKUP(H31,Hoja2!$A$11:$C$16,3,0)</f>
        <v>490</v>
      </c>
      <c r="J31" s="93">
        <f>G31*I31</f>
        <v>2940</v>
      </c>
      <c r="K31" s="34"/>
      <c r="L31" s="35"/>
      <c r="M31" s="36"/>
      <c r="N31" s="37"/>
      <c r="O31" s="37"/>
      <c r="P31" s="36"/>
      <c r="Q31" s="38"/>
      <c r="R31" s="20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30.75" customHeight="1" x14ac:dyDescent="0.2">
      <c r="A32" s="92"/>
      <c r="B32" s="22"/>
      <c r="C32" s="22"/>
      <c r="D32" s="22"/>
      <c r="E32" s="92"/>
      <c r="F32" s="92"/>
      <c r="G32" s="92"/>
      <c r="H32" s="92"/>
      <c r="I32" s="92"/>
      <c r="J32" s="94"/>
      <c r="K32" s="34"/>
      <c r="L32" s="35"/>
      <c r="M32" s="36"/>
      <c r="N32" s="37"/>
      <c r="O32" s="37"/>
      <c r="P32" s="36"/>
      <c r="Q32" s="38"/>
      <c r="R32" s="20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30.75" customHeight="1" x14ac:dyDescent="0.2">
      <c r="A33" s="98">
        <v>6</v>
      </c>
      <c r="B33" s="22"/>
      <c r="C33" s="22"/>
      <c r="D33" s="22"/>
      <c r="E33" s="95">
        <v>45945</v>
      </c>
      <c r="F33" s="95">
        <v>45951</v>
      </c>
      <c r="G33" s="98">
        <f>F33-E33</f>
        <v>6</v>
      </c>
      <c r="H33" s="96" t="s">
        <v>33</v>
      </c>
      <c r="I33" s="91">
        <f>VLOOKUP(H33,Hoja2!$A$11:$C$16,3,0)</f>
        <v>490</v>
      </c>
      <c r="J33" s="93">
        <f>G33*I33</f>
        <v>2940</v>
      </c>
      <c r="K33" s="34"/>
      <c r="L33" s="35"/>
      <c r="M33" s="36"/>
      <c r="N33" s="37"/>
      <c r="O33" s="37"/>
      <c r="P33" s="36"/>
      <c r="Q33" s="38"/>
      <c r="R33" s="20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30.75" customHeight="1" x14ac:dyDescent="0.2">
      <c r="A34" s="92"/>
      <c r="B34" s="22"/>
      <c r="C34" s="22"/>
      <c r="D34" s="22"/>
      <c r="E34" s="92"/>
      <c r="F34" s="92"/>
      <c r="G34" s="92"/>
      <c r="H34" s="92"/>
      <c r="I34" s="92"/>
      <c r="J34" s="94"/>
      <c r="K34" s="34"/>
      <c r="L34" s="35"/>
      <c r="M34" s="36"/>
      <c r="N34" s="37"/>
      <c r="O34" s="37"/>
      <c r="P34" s="36"/>
      <c r="Q34" s="38"/>
      <c r="R34" s="20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30.75" customHeight="1" x14ac:dyDescent="0.2">
      <c r="A35" s="98">
        <v>7</v>
      </c>
      <c r="B35" s="22"/>
      <c r="C35" s="22"/>
      <c r="D35" s="22"/>
      <c r="E35" s="95">
        <v>45945</v>
      </c>
      <c r="F35" s="95">
        <v>45951</v>
      </c>
      <c r="G35" s="98">
        <f>F35-E35</f>
        <v>6</v>
      </c>
      <c r="H35" s="96" t="s">
        <v>33</v>
      </c>
      <c r="I35" s="91">
        <f>VLOOKUP(H35,Hoja2!$A$11:$C$16,3,0)</f>
        <v>490</v>
      </c>
      <c r="J35" s="93">
        <f>G35*I35</f>
        <v>2940</v>
      </c>
      <c r="K35" s="34"/>
      <c r="L35" s="35"/>
      <c r="M35" s="36"/>
      <c r="N35" s="37"/>
      <c r="O35" s="37"/>
      <c r="P35" s="36"/>
      <c r="Q35" s="38"/>
      <c r="R35" s="20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30.75" customHeight="1" x14ac:dyDescent="0.2">
      <c r="A36" s="92"/>
      <c r="B36" s="22"/>
      <c r="C36" s="22"/>
      <c r="D36" s="22"/>
      <c r="E36" s="92"/>
      <c r="F36" s="92"/>
      <c r="G36" s="92"/>
      <c r="H36" s="92"/>
      <c r="I36" s="92"/>
      <c r="J36" s="94"/>
      <c r="K36" s="34"/>
      <c r="L36" s="35"/>
      <c r="M36" s="36"/>
      <c r="N36" s="37"/>
      <c r="O36" s="37"/>
      <c r="P36" s="36"/>
      <c r="Q36" s="38"/>
      <c r="R36" s="20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30.75" customHeight="1" x14ac:dyDescent="0.2">
      <c r="A37" s="98">
        <v>8</v>
      </c>
      <c r="B37" s="22"/>
      <c r="C37" s="22"/>
      <c r="D37" s="22"/>
      <c r="E37" s="95">
        <v>45945</v>
      </c>
      <c r="F37" s="95">
        <v>45951</v>
      </c>
      <c r="G37" s="98">
        <f>F37-E37</f>
        <v>6</v>
      </c>
      <c r="H37" s="96" t="s">
        <v>33</v>
      </c>
      <c r="I37" s="91">
        <f>VLOOKUP(H37,Hoja2!$A$11:$C$16,3,0)</f>
        <v>490</v>
      </c>
      <c r="J37" s="93">
        <f>G37*I37</f>
        <v>2940</v>
      </c>
      <c r="K37" s="34"/>
      <c r="L37" s="35"/>
      <c r="M37" s="36"/>
      <c r="N37" s="37"/>
      <c r="O37" s="37"/>
      <c r="P37" s="36"/>
      <c r="Q37" s="38"/>
      <c r="R37" s="20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30.75" customHeight="1" x14ac:dyDescent="0.2">
      <c r="A38" s="92"/>
      <c r="B38" s="22"/>
      <c r="C38" s="22"/>
      <c r="D38" s="22"/>
      <c r="E38" s="92"/>
      <c r="F38" s="92"/>
      <c r="G38" s="92"/>
      <c r="H38" s="92"/>
      <c r="I38" s="92"/>
      <c r="J38" s="94"/>
      <c r="K38" s="34"/>
      <c r="L38" s="35"/>
      <c r="M38" s="36"/>
      <c r="N38" s="37"/>
      <c r="O38" s="37"/>
      <c r="P38" s="36"/>
      <c r="Q38" s="38"/>
      <c r="R38" s="20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30.75" customHeight="1" x14ac:dyDescent="0.2">
      <c r="A39" s="98">
        <v>9</v>
      </c>
      <c r="B39" s="22"/>
      <c r="C39" s="22"/>
      <c r="D39" s="22"/>
      <c r="E39" s="95">
        <v>45945</v>
      </c>
      <c r="F39" s="95">
        <v>45951</v>
      </c>
      <c r="G39" s="98">
        <f>F39-E39</f>
        <v>6</v>
      </c>
      <c r="H39" s="96" t="s">
        <v>33</v>
      </c>
      <c r="I39" s="91">
        <f>VLOOKUP(H39,Hoja2!$A$11:$C$16,3,0)</f>
        <v>490</v>
      </c>
      <c r="J39" s="93">
        <f>G39*I39</f>
        <v>2940</v>
      </c>
      <c r="K39" s="34"/>
      <c r="L39" s="35"/>
      <c r="M39" s="36"/>
      <c r="N39" s="37"/>
      <c r="O39" s="37"/>
      <c r="P39" s="36"/>
      <c r="Q39" s="38"/>
      <c r="R39" s="20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30.75" customHeight="1" x14ac:dyDescent="0.2">
      <c r="A40" s="92"/>
      <c r="B40" s="22"/>
      <c r="C40" s="22"/>
      <c r="D40" s="22"/>
      <c r="E40" s="92"/>
      <c r="F40" s="92"/>
      <c r="G40" s="92"/>
      <c r="H40" s="92"/>
      <c r="I40" s="92"/>
      <c r="J40" s="94"/>
      <c r="K40" s="34"/>
      <c r="L40" s="35"/>
      <c r="M40" s="36"/>
      <c r="N40" s="37"/>
      <c r="O40" s="37"/>
      <c r="P40" s="36"/>
      <c r="Q40" s="38"/>
      <c r="R40" s="20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30.75" customHeight="1" x14ac:dyDescent="0.2">
      <c r="A41" s="98">
        <v>10</v>
      </c>
      <c r="B41" s="22"/>
      <c r="C41" s="22"/>
      <c r="D41" s="22"/>
      <c r="E41" s="95">
        <v>45945</v>
      </c>
      <c r="F41" s="95">
        <v>45951</v>
      </c>
      <c r="G41" s="98">
        <f>F41-E41</f>
        <v>6</v>
      </c>
      <c r="H41" s="96" t="s">
        <v>30</v>
      </c>
      <c r="I41" s="91">
        <f>VLOOKUP(H41,Hoja2!$A$11:$C$16,3,0)</f>
        <v>290</v>
      </c>
      <c r="J41" s="93">
        <f>G41*I41</f>
        <v>1740</v>
      </c>
      <c r="K41" s="34"/>
      <c r="L41" s="35"/>
      <c r="M41" s="36"/>
      <c r="N41" s="37"/>
      <c r="O41" s="37"/>
      <c r="P41" s="36"/>
      <c r="Q41" s="38"/>
      <c r="R41" s="20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30.75" customHeight="1" x14ac:dyDescent="0.2">
      <c r="A42" s="92"/>
      <c r="B42" s="22"/>
      <c r="C42" s="22"/>
      <c r="D42" s="22"/>
      <c r="E42" s="92"/>
      <c r="F42" s="92"/>
      <c r="G42" s="92"/>
      <c r="H42" s="92"/>
      <c r="I42" s="92"/>
      <c r="J42" s="94"/>
      <c r="K42" s="34"/>
      <c r="L42" s="35"/>
      <c r="M42" s="36"/>
      <c r="N42" s="37"/>
      <c r="O42" s="37"/>
      <c r="P42" s="36"/>
      <c r="Q42" s="38"/>
      <c r="R42" s="20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30.75" customHeight="1" x14ac:dyDescent="0.2">
      <c r="A43" s="98">
        <v>11</v>
      </c>
      <c r="B43" s="22"/>
      <c r="C43" s="22"/>
      <c r="D43" s="22"/>
      <c r="E43" s="95">
        <v>45945</v>
      </c>
      <c r="F43" s="95">
        <v>45951</v>
      </c>
      <c r="G43" s="98">
        <f>F43-E43</f>
        <v>6</v>
      </c>
      <c r="H43" s="96" t="s">
        <v>32</v>
      </c>
      <c r="I43" s="91">
        <f>VLOOKUP(H43,Hoja2!$A$11:$C$16,3,0)</f>
        <v>290</v>
      </c>
      <c r="J43" s="93">
        <f>G43*I43</f>
        <v>1740</v>
      </c>
      <c r="K43" s="34"/>
      <c r="L43" s="35"/>
      <c r="M43" s="36"/>
      <c r="N43" s="37"/>
      <c r="O43" s="37"/>
      <c r="P43" s="36"/>
      <c r="Q43" s="38"/>
      <c r="R43" s="20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30.75" customHeight="1" x14ac:dyDescent="0.2">
      <c r="A44" s="92"/>
      <c r="B44" s="22"/>
      <c r="C44" s="22"/>
      <c r="D44" s="22"/>
      <c r="E44" s="92"/>
      <c r="F44" s="92"/>
      <c r="G44" s="92"/>
      <c r="H44" s="92"/>
      <c r="I44" s="92"/>
      <c r="J44" s="94"/>
      <c r="K44" s="34"/>
      <c r="L44" s="35"/>
      <c r="M44" s="36"/>
      <c r="N44" s="37"/>
      <c r="O44" s="37"/>
      <c r="P44" s="36"/>
      <c r="Q44" s="38"/>
      <c r="R44" s="20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6" x14ac:dyDescent="0.2">
      <c r="A45" s="77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6" x14ac:dyDescent="0.2">
      <c r="A46" s="77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6" x14ac:dyDescent="0.2"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6" x14ac:dyDescent="0.2"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8:27" ht="16" x14ac:dyDescent="0.2"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8:27" ht="16" x14ac:dyDescent="0.2"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8:27" ht="16" x14ac:dyDescent="0.2"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8:27" ht="16" x14ac:dyDescent="0.2"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8:27" ht="16" x14ac:dyDescent="0.2"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8:27" ht="16" x14ac:dyDescent="0.2"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8:27" ht="16" x14ac:dyDescent="0.2"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8:27" ht="16" x14ac:dyDescent="0.2"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8:27" ht="16" x14ac:dyDescent="0.2"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8:27" ht="16" x14ac:dyDescent="0.2"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8:27" ht="16" x14ac:dyDescent="0.2"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8:27" ht="16" x14ac:dyDescent="0.2"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8:27" ht="16" x14ac:dyDescent="0.2"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8:27" ht="16" x14ac:dyDescent="0.2"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8:27" ht="16" x14ac:dyDescent="0.2"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8:27" ht="16" x14ac:dyDescent="0.2"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8:27" ht="16" x14ac:dyDescent="0.2"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8:27" ht="16" x14ac:dyDescent="0.2"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8:27" ht="16" x14ac:dyDescent="0.2"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8:27" ht="16" x14ac:dyDescent="0.2"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8:27" ht="16" x14ac:dyDescent="0.2"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8:27" ht="16" x14ac:dyDescent="0.2"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8:27" ht="16" x14ac:dyDescent="0.2"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8:27" ht="16" x14ac:dyDescent="0.2"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8:27" ht="16" x14ac:dyDescent="0.2"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8:27" ht="16" x14ac:dyDescent="0.2"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8:27" ht="16" x14ac:dyDescent="0.2"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8:27" ht="16" x14ac:dyDescent="0.2"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8:27" ht="16" x14ac:dyDescent="0.2"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8:27" ht="16" x14ac:dyDescent="0.2"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8:27" ht="16" x14ac:dyDescent="0.2"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8:27" ht="16" x14ac:dyDescent="0.2"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8:27" ht="16" x14ac:dyDescent="0.2"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8:27" ht="16" x14ac:dyDescent="0.2"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8:27" ht="16" x14ac:dyDescent="0.2"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8:27" ht="16" x14ac:dyDescent="0.2"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8:27" ht="16" x14ac:dyDescent="0.2"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8:27" ht="16" x14ac:dyDescent="0.2"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8:27" ht="16" x14ac:dyDescent="0.2"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8:27" ht="16" x14ac:dyDescent="0.2"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8:27" ht="16" x14ac:dyDescent="0.2"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8:27" ht="16" x14ac:dyDescent="0.2"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8:27" ht="16" x14ac:dyDescent="0.2"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8:27" ht="16" x14ac:dyDescent="0.2"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8:27" ht="16" x14ac:dyDescent="0.2"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8:27" ht="16" x14ac:dyDescent="0.2"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8:27" ht="16" x14ac:dyDescent="0.2"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8:27" ht="16" x14ac:dyDescent="0.2"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8:27" ht="16" x14ac:dyDescent="0.2"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8:27" ht="16" x14ac:dyDescent="0.2"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8:27" ht="16" x14ac:dyDescent="0.2"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8:27" ht="16" x14ac:dyDescent="0.2"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8:27" ht="16" x14ac:dyDescent="0.2"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8:27" ht="16" x14ac:dyDescent="0.2"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8:27" ht="16" x14ac:dyDescent="0.2"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8:27" ht="16" x14ac:dyDescent="0.2"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8:27" ht="16" x14ac:dyDescent="0.2"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8:27" ht="16" x14ac:dyDescent="0.2"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8:27" ht="16" x14ac:dyDescent="0.2"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8:27" ht="16" x14ac:dyDescent="0.2"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8:27" ht="16" x14ac:dyDescent="0.2"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8:27" ht="16" x14ac:dyDescent="0.2"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8:27" ht="16" x14ac:dyDescent="0.2"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8:27" ht="16" x14ac:dyDescent="0.2"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8:27" ht="16" x14ac:dyDescent="0.2"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8:27" ht="16" x14ac:dyDescent="0.2"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8:27" ht="16" x14ac:dyDescent="0.2"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8:27" ht="16" x14ac:dyDescent="0.2"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8:27" ht="16" x14ac:dyDescent="0.2"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8:27" ht="16" x14ac:dyDescent="0.2"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8:27" ht="16" x14ac:dyDescent="0.2"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8:27" ht="16" x14ac:dyDescent="0.2"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8:27" ht="16" x14ac:dyDescent="0.2"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8:27" ht="16" x14ac:dyDescent="0.2"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8:27" ht="16" x14ac:dyDescent="0.2"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8:27" ht="16" x14ac:dyDescent="0.2"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8:27" ht="16" x14ac:dyDescent="0.2"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8:27" ht="16" x14ac:dyDescent="0.2"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8:27" ht="16" x14ac:dyDescent="0.2"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8:27" ht="16" x14ac:dyDescent="0.2"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8:27" ht="16" x14ac:dyDescent="0.2"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8:27" ht="16" x14ac:dyDescent="0.2"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8:27" ht="16" x14ac:dyDescent="0.2"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8:27" ht="16" x14ac:dyDescent="0.2"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8:27" ht="16" x14ac:dyDescent="0.2"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8:27" ht="16" x14ac:dyDescent="0.2"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8:27" ht="16" x14ac:dyDescent="0.2"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8:27" ht="16" x14ac:dyDescent="0.2"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8:27" ht="16" x14ac:dyDescent="0.2"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8:27" ht="16" x14ac:dyDescent="0.2"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8:27" ht="16" x14ac:dyDescent="0.2"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8:27" ht="16" x14ac:dyDescent="0.2"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8:27" ht="16" x14ac:dyDescent="0.2"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8:27" ht="16" x14ac:dyDescent="0.2"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8:27" ht="16" x14ac:dyDescent="0.2"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8:27" ht="16" x14ac:dyDescent="0.2"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8:27" ht="16" x14ac:dyDescent="0.2"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8:27" ht="16" x14ac:dyDescent="0.2"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8:27" ht="16" x14ac:dyDescent="0.2"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8:27" ht="16" x14ac:dyDescent="0.2"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8:27" ht="16" x14ac:dyDescent="0.2"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8:27" ht="16" x14ac:dyDescent="0.2"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8:27" ht="16" x14ac:dyDescent="0.2"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8:27" ht="16" x14ac:dyDescent="0.2"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8:27" ht="16" x14ac:dyDescent="0.2"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8:27" ht="16" x14ac:dyDescent="0.2"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8:27" ht="16" x14ac:dyDescent="0.2"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8:27" ht="16" x14ac:dyDescent="0.2"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8:27" ht="16" x14ac:dyDescent="0.2"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8:27" ht="16" x14ac:dyDescent="0.2"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8:27" ht="16" x14ac:dyDescent="0.2"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8:27" ht="16" x14ac:dyDescent="0.2"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8:27" ht="16" x14ac:dyDescent="0.2"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8:27" ht="16" x14ac:dyDescent="0.2"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8:27" ht="16" x14ac:dyDescent="0.2"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8:27" ht="16" x14ac:dyDescent="0.2"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8:27" ht="16" x14ac:dyDescent="0.2"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8:27" ht="16" x14ac:dyDescent="0.2"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8:27" ht="16" x14ac:dyDescent="0.2"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8:27" ht="16" x14ac:dyDescent="0.2"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8:27" ht="16" x14ac:dyDescent="0.2"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8:27" ht="16" x14ac:dyDescent="0.2"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8:27" ht="16" x14ac:dyDescent="0.2"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8:27" ht="16" x14ac:dyDescent="0.2"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8:27" ht="16" x14ac:dyDescent="0.2"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8:27" ht="16" x14ac:dyDescent="0.2"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8:27" ht="16" x14ac:dyDescent="0.2"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8:27" ht="16" x14ac:dyDescent="0.2"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8:27" ht="16" x14ac:dyDescent="0.2"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8:27" ht="16" x14ac:dyDescent="0.2"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8:27" ht="16" x14ac:dyDescent="0.2"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8:27" ht="16" x14ac:dyDescent="0.2"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8:27" ht="16" x14ac:dyDescent="0.2"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8:27" ht="16" x14ac:dyDescent="0.2"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8:27" ht="16" x14ac:dyDescent="0.2"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8:27" ht="16" x14ac:dyDescent="0.2"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8:27" ht="16" x14ac:dyDescent="0.2"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8:27" ht="16" x14ac:dyDescent="0.2"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8:27" ht="16" x14ac:dyDescent="0.2"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8:27" ht="16" x14ac:dyDescent="0.2"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8:27" ht="16" x14ac:dyDescent="0.2"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8:27" ht="16" x14ac:dyDescent="0.2"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8:27" ht="16" x14ac:dyDescent="0.2"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8:27" ht="16" x14ac:dyDescent="0.2"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8:27" ht="16" x14ac:dyDescent="0.2"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8:27" ht="16" x14ac:dyDescent="0.2"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8:27" ht="16" x14ac:dyDescent="0.2"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8:27" ht="16" x14ac:dyDescent="0.2"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8:27" ht="16" x14ac:dyDescent="0.2"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8:27" ht="16" x14ac:dyDescent="0.2"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8:27" ht="16" x14ac:dyDescent="0.2"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8:27" ht="16" x14ac:dyDescent="0.2"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8:27" ht="16" x14ac:dyDescent="0.2"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8:27" ht="16" x14ac:dyDescent="0.2"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8:27" ht="16" x14ac:dyDescent="0.2"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8:27" ht="16" x14ac:dyDescent="0.2"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8:27" ht="16" x14ac:dyDescent="0.2"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8:27" ht="16" x14ac:dyDescent="0.2"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8:27" ht="16" x14ac:dyDescent="0.2"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8:27" ht="16" x14ac:dyDescent="0.2"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8:27" ht="16" x14ac:dyDescent="0.2"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8:27" ht="16" x14ac:dyDescent="0.2"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8:27" ht="16" x14ac:dyDescent="0.2"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8:27" ht="16" x14ac:dyDescent="0.2"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8:27" ht="16" x14ac:dyDescent="0.2"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8:27" ht="16" x14ac:dyDescent="0.2"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8:27" ht="16" x14ac:dyDescent="0.2"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8:27" ht="16" x14ac:dyDescent="0.2"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8:27" ht="16" x14ac:dyDescent="0.2"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8:27" ht="16" x14ac:dyDescent="0.2"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8:27" ht="16" x14ac:dyDescent="0.2"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8:27" ht="16" x14ac:dyDescent="0.2"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8:27" ht="16" x14ac:dyDescent="0.2"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8:27" ht="16" x14ac:dyDescent="0.2"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8:27" ht="16" x14ac:dyDescent="0.2"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8:27" ht="16" x14ac:dyDescent="0.2"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8:27" ht="16" x14ac:dyDescent="0.2"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8:27" ht="16" x14ac:dyDescent="0.2"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8:27" ht="16" x14ac:dyDescent="0.2"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8:27" ht="16" x14ac:dyDescent="0.2"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8:27" ht="16" x14ac:dyDescent="0.2"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8:27" ht="16" x14ac:dyDescent="0.2"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8:27" ht="16" x14ac:dyDescent="0.2"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8:27" ht="16" x14ac:dyDescent="0.2"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8:27" ht="16" x14ac:dyDescent="0.2"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8:27" ht="16" x14ac:dyDescent="0.2"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8:27" ht="16" x14ac:dyDescent="0.2"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8:27" ht="16" x14ac:dyDescent="0.2"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8:27" ht="16" x14ac:dyDescent="0.2"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8:27" ht="16" x14ac:dyDescent="0.2"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8:27" ht="16" x14ac:dyDescent="0.2"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8:27" ht="16" x14ac:dyDescent="0.2"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8:27" ht="16" x14ac:dyDescent="0.2"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8:27" ht="16" x14ac:dyDescent="0.2"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8:27" ht="16" x14ac:dyDescent="0.2"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8:27" ht="16" x14ac:dyDescent="0.2"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8:27" ht="16" x14ac:dyDescent="0.2"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8:27" ht="16" x14ac:dyDescent="0.2"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8:27" ht="16" x14ac:dyDescent="0.2"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8:27" ht="16" x14ac:dyDescent="0.2"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8:27" ht="16" x14ac:dyDescent="0.2"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8:27" ht="16" x14ac:dyDescent="0.2"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8:27" ht="16" x14ac:dyDescent="0.2"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8:27" ht="16" x14ac:dyDescent="0.2"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8:27" ht="16" x14ac:dyDescent="0.2"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8:27" ht="16" x14ac:dyDescent="0.2"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8:27" ht="16" x14ac:dyDescent="0.2"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8:27" ht="16" x14ac:dyDescent="0.2"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8:27" ht="16" x14ac:dyDescent="0.2"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8:27" ht="16" x14ac:dyDescent="0.2"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8:27" ht="16" x14ac:dyDescent="0.2"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8:27" ht="16" x14ac:dyDescent="0.2"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8:27" ht="16" x14ac:dyDescent="0.2"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8:27" ht="16" x14ac:dyDescent="0.2"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8:27" ht="16" x14ac:dyDescent="0.2"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8:27" ht="16" x14ac:dyDescent="0.2"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8:27" ht="16" x14ac:dyDescent="0.2"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8:27" ht="16" x14ac:dyDescent="0.2"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8:27" ht="16" x14ac:dyDescent="0.2"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8:27" ht="16" x14ac:dyDescent="0.2"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8:27" ht="16" x14ac:dyDescent="0.2"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8:27" ht="16" x14ac:dyDescent="0.2"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8:27" ht="16" x14ac:dyDescent="0.2"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8:27" ht="16" x14ac:dyDescent="0.2"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8:27" ht="16" x14ac:dyDescent="0.2"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8:27" ht="16" x14ac:dyDescent="0.2"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8:27" ht="16" x14ac:dyDescent="0.2"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8:27" ht="16" x14ac:dyDescent="0.2"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8:27" ht="16" x14ac:dyDescent="0.2"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8:27" ht="16" x14ac:dyDescent="0.2"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8:27" ht="16" x14ac:dyDescent="0.2"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8:27" ht="16" x14ac:dyDescent="0.2"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8:27" ht="16" x14ac:dyDescent="0.2"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8:27" ht="16" x14ac:dyDescent="0.2"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8:27" ht="16" x14ac:dyDescent="0.2"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8:27" ht="16" x14ac:dyDescent="0.2"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8:27" ht="16" x14ac:dyDescent="0.2"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8:27" ht="16" x14ac:dyDescent="0.2"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8:27" ht="16" x14ac:dyDescent="0.2"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8:27" ht="16" x14ac:dyDescent="0.2"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8:27" ht="16" x14ac:dyDescent="0.2"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8:27" ht="16" x14ac:dyDescent="0.2"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8:27" ht="16" x14ac:dyDescent="0.2"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8:27" ht="16" x14ac:dyDescent="0.2"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8:27" ht="16" x14ac:dyDescent="0.2"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8:27" ht="16" x14ac:dyDescent="0.2"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8:27" ht="16" x14ac:dyDescent="0.2"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8:27" ht="16" x14ac:dyDescent="0.2"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8:27" ht="16" x14ac:dyDescent="0.2"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8:27" ht="16" x14ac:dyDescent="0.2"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8:27" ht="16" x14ac:dyDescent="0.2"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8:27" ht="16" x14ac:dyDescent="0.2"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8:27" ht="16" x14ac:dyDescent="0.2"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8:27" ht="16" x14ac:dyDescent="0.2"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8:27" ht="16" x14ac:dyDescent="0.2"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8:27" ht="16" x14ac:dyDescent="0.2"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8:27" ht="16" x14ac:dyDescent="0.2"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8:27" ht="16" x14ac:dyDescent="0.2"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8:27" ht="16" x14ac:dyDescent="0.2"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8:27" ht="16" x14ac:dyDescent="0.2"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8:27" ht="16" x14ac:dyDescent="0.2"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8:27" ht="16" x14ac:dyDescent="0.2"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8:27" ht="16" x14ac:dyDescent="0.2"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8:27" ht="16" x14ac:dyDescent="0.2"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8:27" ht="16" x14ac:dyDescent="0.2"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8:27" ht="16" x14ac:dyDescent="0.2"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8:27" ht="16" x14ac:dyDescent="0.2"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8:27" ht="16" x14ac:dyDescent="0.2"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8:27" ht="16" x14ac:dyDescent="0.2"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8:27" ht="16" x14ac:dyDescent="0.2"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8:27" ht="16" x14ac:dyDescent="0.2"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8:27" ht="16" x14ac:dyDescent="0.2"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8:27" ht="16" x14ac:dyDescent="0.2"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8:27" ht="16" x14ac:dyDescent="0.2"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8:27" ht="16" x14ac:dyDescent="0.2"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8:27" ht="16" x14ac:dyDescent="0.2"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8:27" ht="16" x14ac:dyDescent="0.2"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8:27" ht="16" x14ac:dyDescent="0.2"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8:27" ht="16" x14ac:dyDescent="0.2"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8:27" ht="16" x14ac:dyDescent="0.2"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8:27" ht="16" x14ac:dyDescent="0.2"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8:27" ht="16" x14ac:dyDescent="0.2"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8:27" ht="16" x14ac:dyDescent="0.2"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8:27" ht="16" x14ac:dyDescent="0.2"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8:27" ht="16" x14ac:dyDescent="0.2"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8:27" ht="16" x14ac:dyDescent="0.2"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8:27" ht="16" x14ac:dyDescent="0.2"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8:27" ht="16" x14ac:dyDescent="0.2"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8:27" ht="16" x14ac:dyDescent="0.2"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8:27" ht="16" x14ac:dyDescent="0.2"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8:27" ht="16" x14ac:dyDescent="0.2"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8:27" ht="16" x14ac:dyDescent="0.2"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8:27" ht="16" x14ac:dyDescent="0.2"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8:27" ht="16" x14ac:dyDescent="0.2"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8:27" ht="16" x14ac:dyDescent="0.2"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8:27" ht="16" x14ac:dyDescent="0.2"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8:27" ht="16" x14ac:dyDescent="0.2"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8:27" ht="16" x14ac:dyDescent="0.2"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8:27" ht="16" x14ac:dyDescent="0.2"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8:27" ht="16" x14ac:dyDescent="0.2"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8:27" ht="16" x14ac:dyDescent="0.2"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8:27" ht="16" x14ac:dyDescent="0.2"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8:27" ht="16" x14ac:dyDescent="0.2"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8:27" ht="16" x14ac:dyDescent="0.2"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8:27" ht="16" x14ac:dyDescent="0.2"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8:27" ht="16" x14ac:dyDescent="0.2"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8:27" ht="16" x14ac:dyDescent="0.2"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8:27" ht="16" x14ac:dyDescent="0.2"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8:27" ht="16" x14ac:dyDescent="0.2"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8:27" ht="16" x14ac:dyDescent="0.2"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8:27" ht="16" x14ac:dyDescent="0.2"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8:27" ht="16" x14ac:dyDescent="0.2"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8:27" ht="16" x14ac:dyDescent="0.2"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8:27" ht="16" x14ac:dyDescent="0.2"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8:27" ht="16" x14ac:dyDescent="0.2"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8:27" ht="16" x14ac:dyDescent="0.2"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8:27" ht="16" x14ac:dyDescent="0.2"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8:27" ht="16" x14ac:dyDescent="0.2"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8:27" ht="16" x14ac:dyDescent="0.2"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8:27" ht="16" x14ac:dyDescent="0.2"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8:27" ht="16" x14ac:dyDescent="0.2"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8:27" ht="16" x14ac:dyDescent="0.2"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8:27" ht="16" x14ac:dyDescent="0.2"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8:27" ht="16" x14ac:dyDescent="0.2"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8:27" ht="16" x14ac:dyDescent="0.2"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8:27" ht="16" x14ac:dyDescent="0.2"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8:27" ht="16" x14ac:dyDescent="0.2"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8:27" ht="16" x14ac:dyDescent="0.2"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8:27" ht="16" x14ac:dyDescent="0.2"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8:27" ht="16" x14ac:dyDescent="0.2"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8:27" ht="16" x14ac:dyDescent="0.2"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8:27" ht="16" x14ac:dyDescent="0.2"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8:27" ht="16" x14ac:dyDescent="0.2"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8:27" ht="16" x14ac:dyDescent="0.2"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8:27" ht="16" x14ac:dyDescent="0.2"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8:27" ht="16" x14ac:dyDescent="0.2"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8:27" ht="16" x14ac:dyDescent="0.2"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8:27" ht="16" x14ac:dyDescent="0.2"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8:27" ht="16" x14ac:dyDescent="0.2"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8:27" ht="16" x14ac:dyDescent="0.2"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8:27" ht="16" x14ac:dyDescent="0.2"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8:27" ht="16" x14ac:dyDescent="0.2"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8:27" ht="16" x14ac:dyDescent="0.2"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8:27" ht="16" x14ac:dyDescent="0.2"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8:27" ht="16" x14ac:dyDescent="0.2"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8:27" ht="16" x14ac:dyDescent="0.2"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8:27" ht="16" x14ac:dyDescent="0.2"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8:27" ht="16" x14ac:dyDescent="0.2"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8:27" ht="16" x14ac:dyDescent="0.2"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8:27" ht="16" x14ac:dyDescent="0.2"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8:27" ht="16" x14ac:dyDescent="0.2"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8:27" ht="16" x14ac:dyDescent="0.2"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8:27" ht="16" x14ac:dyDescent="0.2"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8:27" ht="16" x14ac:dyDescent="0.2"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8:27" ht="16" x14ac:dyDescent="0.2"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8:27" ht="16" x14ac:dyDescent="0.2"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8:27" ht="16" x14ac:dyDescent="0.2"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8:27" ht="16" x14ac:dyDescent="0.2"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8:27" ht="16" x14ac:dyDescent="0.2"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8:27" ht="16" x14ac:dyDescent="0.2"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8:27" ht="16" x14ac:dyDescent="0.2"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8:27" ht="16" x14ac:dyDescent="0.2"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8:27" ht="16" x14ac:dyDescent="0.2"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8:27" ht="16" x14ac:dyDescent="0.2"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8:27" ht="16" x14ac:dyDescent="0.2"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8:27" ht="16" x14ac:dyDescent="0.2"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8:27" ht="16" x14ac:dyDescent="0.2"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8:27" ht="16" x14ac:dyDescent="0.2"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8:27" ht="16" x14ac:dyDescent="0.2"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8:27" ht="16" x14ac:dyDescent="0.2"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8:27" ht="16" x14ac:dyDescent="0.2"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8:27" ht="16" x14ac:dyDescent="0.2"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8:27" ht="16" x14ac:dyDescent="0.2"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8:27" ht="16" x14ac:dyDescent="0.2"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8:27" ht="16" x14ac:dyDescent="0.2"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8:27" ht="16" x14ac:dyDescent="0.2"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8:27" ht="16" x14ac:dyDescent="0.2"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8:27" ht="16" x14ac:dyDescent="0.2"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8:27" ht="16" x14ac:dyDescent="0.2"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8:27" ht="16" x14ac:dyDescent="0.2"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8:27" ht="16" x14ac:dyDescent="0.2"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8:27" ht="16" x14ac:dyDescent="0.2"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8:27" ht="16" x14ac:dyDescent="0.2"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8:27" ht="16" x14ac:dyDescent="0.2"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8:27" ht="16" x14ac:dyDescent="0.2"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8:27" ht="16" x14ac:dyDescent="0.2"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8:27" ht="16" x14ac:dyDescent="0.2"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8:27" ht="16" x14ac:dyDescent="0.2"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8:27" ht="16" x14ac:dyDescent="0.2"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8:27" ht="16" x14ac:dyDescent="0.2"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8:27" ht="16" x14ac:dyDescent="0.2"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8:27" ht="16" x14ac:dyDescent="0.2"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8:27" ht="16" x14ac:dyDescent="0.2"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8:27" ht="16" x14ac:dyDescent="0.2"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8:27" ht="16" x14ac:dyDescent="0.2"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8:27" ht="16" x14ac:dyDescent="0.2"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8:27" ht="16" x14ac:dyDescent="0.2"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8:27" ht="16" x14ac:dyDescent="0.2"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8:27" ht="16" x14ac:dyDescent="0.2"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8:27" ht="16" x14ac:dyDescent="0.2"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8:27" ht="16" x14ac:dyDescent="0.2"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8:27" ht="16" x14ac:dyDescent="0.2"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8:27" ht="16" x14ac:dyDescent="0.2"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8:27" ht="16" x14ac:dyDescent="0.2"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8:27" ht="16" x14ac:dyDescent="0.2"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8:27" ht="16" x14ac:dyDescent="0.2"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8:27" ht="16" x14ac:dyDescent="0.2"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8:27" ht="16" x14ac:dyDescent="0.2"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8:27" ht="16" x14ac:dyDescent="0.2"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8:27" ht="16" x14ac:dyDescent="0.2"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8:27" ht="16" x14ac:dyDescent="0.2"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8:27" ht="16" x14ac:dyDescent="0.2"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8:27" ht="16" x14ac:dyDescent="0.2"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8:27" ht="16" x14ac:dyDescent="0.2"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8:27" ht="16" x14ac:dyDescent="0.2"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8:27" ht="16" x14ac:dyDescent="0.2"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8:27" ht="16" x14ac:dyDescent="0.2"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8:27" ht="16" x14ac:dyDescent="0.2"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8:27" ht="16" x14ac:dyDescent="0.2"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8:27" ht="16" x14ac:dyDescent="0.2"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8:27" ht="16" x14ac:dyDescent="0.2"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8:27" ht="16" x14ac:dyDescent="0.2"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8:27" ht="16" x14ac:dyDescent="0.2"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8:27" ht="16" x14ac:dyDescent="0.2"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8:27" ht="16" x14ac:dyDescent="0.2"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8:27" ht="16" x14ac:dyDescent="0.2"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8:27" ht="16" x14ac:dyDescent="0.2"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8:27" ht="16" x14ac:dyDescent="0.2"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8:27" ht="16" x14ac:dyDescent="0.2"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8:27" ht="16" x14ac:dyDescent="0.2"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8:27" ht="16" x14ac:dyDescent="0.2"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8:27" ht="16" x14ac:dyDescent="0.2"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8:27" ht="16" x14ac:dyDescent="0.2"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8:27" ht="16" x14ac:dyDescent="0.2"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8:27" ht="16" x14ac:dyDescent="0.2"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8:27" ht="16" x14ac:dyDescent="0.2"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8:27" ht="16" x14ac:dyDescent="0.2"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8:27" ht="16" x14ac:dyDescent="0.2"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8:27" ht="16" x14ac:dyDescent="0.2"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8:27" ht="16" x14ac:dyDescent="0.2"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8:27" ht="16" x14ac:dyDescent="0.2"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8:27" ht="16" x14ac:dyDescent="0.2"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8:27" ht="16" x14ac:dyDescent="0.2"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8:27" ht="16" x14ac:dyDescent="0.2"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8:27" ht="16" x14ac:dyDescent="0.2"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8:27" ht="16" x14ac:dyDescent="0.2"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8:27" ht="16" x14ac:dyDescent="0.2"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8:27" ht="16" x14ac:dyDescent="0.2"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8:27" ht="16" x14ac:dyDescent="0.2"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8:27" ht="16" x14ac:dyDescent="0.2"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8:27" ht="16" x14ac:dyDescent="0.2"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8:27" ht="16" x14ac:dyDescent="0.2"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8:27" ht="16" x14ac:dyDescent="0.2"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8:27" ht="16" x14ac:dyDescent="0.2"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8:27" ht="16" x14ac:dyDescent="0.2"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8:27" ht="16" x14ac:dyDescent="0.2"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8:27" ht="16" x14ac:dyDescent="0.2"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8:27" ht="16" x14ac:dyDescent="0.2"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8:27" ht="16" x14ac:dyDescent="0.2"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8:27" ht="16" x14ac:dyDescent="0.2"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8:27" ht="16" x14ac:dyDescent="0.2"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8:27" ht="16" x14ac:dyDescent="0.2"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8:27" ht="16" x14ac:dyDescent="0.2"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8:27" ht="16" x14ac:dyDescent="0.2"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8:27" ht="16" x14ac:dyDescent="0.2"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8:27" ht="16" x14ac:dyDescent="0.2"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8:27" ht="16" x14ac:dyDescent="0.2"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8:27" ht="16" x14ac:dyDescent="0.2"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8:27" ht="16" x14ac:dyDescent="0.2"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8:27" ht="16" x14ac:dyDescent="0.2"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8:27" ht="16" x14ac:dyDescent="0.2"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8:27" ht="16" x14ac:dyDescent="0.2"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8:27" ht="16" x14ac:dyDescent="0.2"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8:27" ht="16" x14ac:dyDescent="0.2"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8:27" ht="16" x14ac:dyDescent="0.2"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8:27" ht="16" x14ac:dyDescent="0.2"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8:27" ht="16" x14ac:dyDescent="0.2"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8:27" ht="16" x14ac:dyDescent="0.2"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8:27" ht="16" x14ac:dyDescent="0.2"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8:27" ht="16" x14ac:dyDescent="0.2"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8:27" ht="16" x14ac:dyDescent="0.2"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8:27" ht="16" x14ac:dyDescent="0.2"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8:27" ht="16" x14ac:dyDescent="0.2"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8:27" ht="16" x14ac:dyDescent="0.2"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8:27" ht="16" x14ac:dyDescent="0.2"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8:27" ht="16" x14ac:dyDescent="0.2"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8:27" ht="16" x14ac:dyDescent="0.2"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8:27" ht="16" x14ac:dyDescent="0.2"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8:27" ht="16" x14ac:dyDescent="0.2"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8:27" ht="16" x14ac:dyDescent="0.2"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8:27" ht="16" x14ac:dyDescent="0.2"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8:27" ht="16" x14ac:dyDescent="0.2"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8:27" ht="16" x14ac:dyDescent="0.2"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8:27" ht="16" x14ac:dyDescent="0.2"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8:27" ht="16" x14ac:dyDescent="0.2"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8:27" ht="16" x14ac:dyDescent="0.2"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8:27" ht="16" x14ac:dyDescent="0.2"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8:27" ht="16" x14ac:dyDescent="0.2"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8:27" ht="16" x14ac:dyDescent="0.2"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8:27" ht="16" x14ac:dyDescent="0.2"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8:27" ht="16" x14ac:dyDescent="0.2"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8:27" ht="16" x14ac:dyDescent="0.2"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8:27" ht="16" x14ac:dyDescent="0.2"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8:27" ht="16" x14ac:dyDescent="0.2"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8:27" ht="16" x14ac:dyDescent="0.2"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8:27" ht="16" x14ac:dyDescent="0.2"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8:27" ht="16" x14ac:dyDescent="0.2"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8:27" ht="16" x14ac:dyDescent="0.2"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8:27" ht="16" x14ac:dyDescent="0.2"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8:27" ht="16" x14ac:dyDescent="0.2"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8:27" ht="16" x14ac:dyDescent="0.2"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8:27" ht="16" x14ac:dyDescent="0.2"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8:27" ht="16" x14ac:dyDescent="0.2"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8:27" ht="16" x14ac:dyDescent="0.2"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8:27" ht="16" x14ac:dyDescent="0.2"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8:27" ht="16" x14ac:dyDescent="0.2"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8:27" ht="16" x14ac:dyDescent="0.2"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8:27" ht="16" x14ac:dyDescent="0.2"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8:27" ht="16" x14ac:dyDescent="0.2"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8:27" ht="16" x14ac:dyDescent="0.2"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8:27" ht="16" x14ac:dyDescent="0.2"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8:27" ht="16" x14ac:dyDescent="0.2"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8:27" ht="16" x14ac:dyDescent="0.2"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8:27" ht="16" x14ac:dyDescent="0.2"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8:27" ht="16" x14ac:dyDescent="0.2"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8:27" ht="16" x14ac:dyDescent="0.2"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8:27" ht="16" x14ac:dyDescent="0.2"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8:27" ht="16" x14ac:dyDescent="0.2"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8:27" ht="16" x14ac:dyDescent="0.2"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8:27" ht="16" x14ac:dyDescent="0.2"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8:27" ht="16" x14ac:dyDescent="0.2"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8:27" ht="16" x14ac:dyDescent="0.2"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8:27" ht="16" x14ac:dyDescent="0.2"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8:27" ht="16" x14ac:dyDescent="0.2"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8:27" ht="16" x14ac:dyDescent="0.2"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8:27" ht="16" x14ac:dyDescent="0.2"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8:27" ht="16" x14ac:dyDescent="0.2"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8:27" ht="16" x14ac:dyDescent="0.2"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8:27" ht="16" x14ac:dyDescent="0.2"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8:27" ht="16" x14ac:dyDescent="0.2"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8:27" ht="16" x14ac:dyDescent="0.2"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8:27" ht="16" x14ac:dyDescent="0.2"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8:27" ht="16" x14ac:dyDescent="0.2"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8:27" ht="16" x14ac:dyDescent="0.2"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8:27" ht="16" x14ac:dyDescent="0.2"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8:27" ht="16" x14ac:dyDescent="0.2"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8:27" ht="16" x14ac:dyDescent="0.2"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8:27" ht="16" x14ac:dyDescent="0.2"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8:27" ht="16" x14ac:dyDescent="0.2"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8:27" ht="16" x14ac:dyDescent="0.2"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8:27" ht="16" x14ac:dyDescent="0.2"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8:27" ht="16" x14ac:dyDescent="0.2"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8:27" ht="16" x14ac:dyDescent="0.2"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8:27" ht="16" x14ac:dyDescent="0.2"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8:27" ht="16" x14ac:dyDescent="0.2"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8:27" ht="16" x14ac:dyDescent="0.2"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8:27" ht="16" x14ac:dyDescent="0.2"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8:27" ht="16" x14ac:dyDescent="0.2"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8:27" ht="16" x14ac:dyDescent="0.2"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8:27" ht="16" x14ac:dyDescent="0.2"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8:27" ht="16" x14ac:dyDescent="0.2"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8:27" ht="16" x14ac:dyDescent="0.2"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8:27" ht="16" x14ac:dyDescent="0.2"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8:27" ht="16" x14ac:dyDescent="0.2"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8:27" ht="16" x14ac:dyDescent="0.2"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8:27" ht="16" x14ac:dyDescent="0.2"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8:27" ht="16" x14ac:dyDescent="0.2"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8:27" ht="16" x14ac:dyDescent="0.2"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8:27" ht="16" x14ac:dyDescent="0.2"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8:27" ht="16" x14ac:dyDescent="0.2"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8:27" ht="16" x14ac:dyDescent="0.2"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8:27" ht="16" x14ac:dyDescent="0.2"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8:27" ht="16" x14ac:dyDescent="0.2"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8:27" ht="16" x14ac:dyDescent="0.2"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8:27" ht="16" x14ac:dyDescent="0.2"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8:27" ht="16" x14ac:dyDescent="0.2"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8:27" ht="16" x14ac:dyDescent="0.2"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8:27" ht="16" x14ac:dyDescent="0.2"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8:27" ht="16" x14ac:dyDescent="0.2"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8:27" ht="16" x14ac:dyDescent="0.2"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8:27" ht="16" x14ac:dyDescent="0.2"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8:27" ht="16" x14ac:dyDescent="0.2"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8:27" ht="16" x14ac:dyDescent="0.2"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8:27" ht="16" x14ac:dyDescent="0.2"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8:27" ht="16" x14ac:dyDescent="0.2"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8:27" ht="16" x14ac:dyDescent="0.2"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8:27" ht="16" x14ac:dyDescent="0.2"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8:27" ht="16" x14ac:dyDescent="0.2"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8:27" ht="16" x14ac:dyDescent="0.2"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8:27" ht="16" x14ac:dyDescent="0.2"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8:27" ht="16" x14ac:dyDescent="0.2"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8:27" ht="16" x14ac:dyDescent="0.2"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8:27" ht="16" x14ac:dyDescent="0.2"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8:27" ht="16" x14ac:dyDescent="0.2"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8:27" ht="16" x14ac:dyDescent="0.2"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8:27" ht="16" x14ac:dyDescent="0.2"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8:27" ht="16" x14ac:dyDescent="0.2"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8:27" ht="16" x14ac:dyDescent="0.2"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8:27" ht="16" x14ac:dyDescent="0.2"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8:27" ht="16" x14ac:dyDescent="0.2"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8:27" ht="16" x14ac:dyDescent="0.2"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8:27" ht="16" x14ac:dyDescent="0.2"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8:27" ht="16" x14ac:dyDescent="0.2"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8:27" ht="16" x14ac:dyDescent="0.2"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8:27" ht="16" x14ac:dyDescent="0.2"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8:27" ht="16" x14ac:dyDescent="0.2"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8:27" ht="16" x14ac:dyDescent="0.2"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8:27" ht="16" x14ac:dyDescent="0.2"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8:27" ht="16" x14ac:dyDescent="0.2"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8:27" ht="16" x14ac:dyDescent="0.2"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8:27" ht="16" x14ac:dyDescent="0.2"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8:27" ht="16" x14ac:dyDescent="0.2"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8:27" ht="16" x14ac:dyDescent="0.2"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8:27" ht="16" x14ac:dyDescent="0.2"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8:27" ht="16" x14ac:dyDescent="0.2"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8:27" ht="16" x14ac:dyDescent="0.2"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8:27" ht="16" x14ac:dyDescent="0.2"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8:27" ht="16" x14ac:dyDescent="0.2"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8:27" ht="16" x14ac:dyDescent="0.2"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8:27" ht="16" x14ac:dyDescent="0.2"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8:27" ht="16" x14ac:dyDescent="0.2"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8:27" ht="16" x14ac:dyDescent="0.2"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8:27" ht="16" x14ac:dyDescent="0.2"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8:27" ht="16" x14ac:dyDescent="0.2"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8:27" ht="16" x14ac:dyDescent="0.2"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8:27" ht="16" x14ac:dyDescent="0.2"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8:27" ht="16" x14ac:dyDescent="0.2"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8:27" ht="16" x14ac:dyDescent="0.2"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8:27" ht="16" x14ac:dyDescent="0.2"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8:27" ht="16" x14ac:dyDescent="0.2"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8:27" ht="16" x14ac:dyDescent="0.2"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8:27" ht="16" x14ac:dyDescent="0.2"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8:27" ht="16" x14ac:dyDescent="0.2"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8:27" ht="16" x14ac:dyDescent="0.2"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8:27" ht="16" x14ac:dyDescent="0.2"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8:27" ht="16" x14ac:dyDescent="0.2"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8:27" ht="16" x14ac:dyDescent="0.2"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8:27" ht="16" x14ac:dyDescent="0.2"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8:27" ht="16" x14ac:dyDescent="0.2"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8:27" ht="16" x14ac:dyDescent="0.2"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8:27" ht="16" x14ac:dyDescent="0.2"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8:27" ht="16" x14ac:dyDescent="0.2"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8:27" ht="16" x14ac:dyDescent="0.2"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8:27" ht="16" x14ac:dyDescent="0.2"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8:27" ht="16" x14ac:dyDescent="0.2"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8:27" ht="16" x14ac:dyDescent="0.2"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8:27" ht="16" x14ac:dyDescent="0.2"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8:27" ht="16" x14ac:dyDescent="0.2"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8:27" ht="16" x14ac:dyDescent="0.2"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8:27" ht="16" x14ac:dyDescent="0.2"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8:27" ht="16" x14ac:dyDescent="0.2"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8:27" ht="16" x14ac:dyDescent="0.2"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8:27" ht="16" x14ac:dyDescent="0.2"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8:27" ht="16" x14ac:dyDescent="0.2"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8:27" ht="16" x14ac:dyDescent="0.2"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8:27" ht="16" x14ac:dyDescent="0.2"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8:27" ht="16" x14ac:dyDescent="0.2"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8:27" ht="16" x14ac:dyDescent="0.2"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8:27" ht="16" x14ac:dyDescent="0.2"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8:27" ht="16" x14ac:dyDescent="0.2"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8:27" ht="16" x14ac:dyDescent="0.2"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8:27" ht="16" x14ac:dyDescent="0.2"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8:27" ht="16" x14ac:dyDescent="0.2"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8:27" ht="16" x14ac:dyDescent="0.2"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8:27" ht="16" x14ac:dyDescent="0.2"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8:27" ht="16" x14ac:dyDescent="0.2"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8:27" ht="16" x14ac:dyDescent="0.2"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8:27" ht="16" x14ac:dyDescent="0.2"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8:27" ht="16" x14ac:dyDescent="0.2"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8:27" ht="16" x14ac:dyDescent="0.2"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8:27" ht="16" x14ac:dyDescent="0.2"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8:27" ht="16" x14ac:dyDescent="0.2"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8:27" ht="16" x14ac:dyDescent="0.2"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8:27" ht="16" x14ac:dyDescent="0.2"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8:27" ht="16" x14ac:dyDescent="0.2"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8:27" ht="16" x14ac:dyDescent="0.2"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8:27" ht="16" x14ac:dyDescent="0.2"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8:27" ht="16" x14ac:dyDescent="0.2"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8:27" ht="16" x14ac:dyDescent="0.2"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8:27" ht="16" x14ac:dyDescent="0.2"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8:27" ht="16" x14ac:dyDescent="0.2"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8:27" ht="16" x14ac:dyDescent="0.2"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8:27" ht="16" x14ac:dyDescent="0.2"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8:27" ht="16" x14ac:dyDescent="0.2"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8:27" ht="16" x14ac:dyDescent="0.2"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8:27" ht="16" x14ac:dyDescent="0.2"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8:27" ht="16" x14ac:dyDescent="0.2"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8:27" ht="16" x14ac:dyDescent="0.2"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8:27" ht="16" x14ac:dyDescent="0.2"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8:27" ht="16" x14ac:dyDescent="0.2"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8:27" ht="16" x14ac:dyDescent="0.2"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8:27" ht="16" x14ac:dyDescent="0.2"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8:27" ht="16" x14ac:dyDescent="0.2"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8:27" ht="16" x14ac:dyDescent="0.2"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8:27" ht="16" x14ac:dyDescent="0.2"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8:27" ht="16" x14ac:dyDescent="0.2"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8:27" ht="16" x14ac:dyDescent="0.2"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8:27" ht="16" x14ac:dyDescent="0.2"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8:27" ht="16" x14ac:dyDescent="0.2"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8:27" ht="16" x14ac:dyDescent="0.2"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8:27" ht="16" x14ac:dyDescent="0.2"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8:27" ht="16" x14ac:dyDescent="0.2"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8:27" ht="16" x14ac:dyDescent="0.2"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8:27" ht="16" x14ac:dyDescent="0.2"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8:27" ht="16" x14ac:dyDescent="0.2"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8:27" ht="16" x14ac:dyDescent="0.2"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8:27" ht="16" x14ac:dyDescent="0.2"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8:27" ht="16" x14ac:dyDescent="0.2"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8:27" ht="16" x14ac:dyDescent="0.2"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8:27" ht="16" x14ac:dyDescent="0.2"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8:27" ht="16" x14ac:dyDescent="0.2"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8:27" ht="16" x14ac:dyDescent="0.2"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8:27" ht="16" x14ac:dyDescent="0.2"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8:27" ht="16" x14ac:dyDescent="0.2"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8:27" ht="16" x14ac:dyDescent="0.2"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8:27" ht="16" x14ac:dyDescent="0.2"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8:27" ht="16" x14ac:dyDescent="0.2"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8:27" ht="16" x14ac:dyDescent="0.2"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8:27" ht="16" x14ac:dyDescent="0.2"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8:27" ht="16" x14ac:dyDescent="0.2"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8:27" ht="16" x14ac:dyDescent="0.2"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8:27" ht="16" x14ac:dyDescent="0.2"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8:27" ht="16" x14ac:dyDescent="0.2"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8:27" ht="16" x14ac:dyDescent="0.2"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8:27" ht="16" x14ac:dyDescent="0.2"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8:27" ht="16" x14ac:dyDescent="0.2"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8:27" ht="16" x14ac:dyDescent="0.2"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8:27" ht="16" x14ac:dyDescent="0.2"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8:27" ht="16" x14ac:dyDescent="0.2"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8:27" ht="16" x14ac:dyDescent="0.2"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8:27" ht="16" x14ac:dyDescent="0.2"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8:27" ht="16" x14ac:dyDescent="0.2"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8:27" ht="16" x14ac:dyDescent="0.2"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8:27" ht="16" x14ac:dyDescent="0.2"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8:27" ht="16" x14ac:dyDescent="0.2"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8:27" ht="16" x14ac:dyDescent="0.2"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8:27" ht="16" x14ac:dyDescent="0.2"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8:27" ht="16" x14ac:dyDescent="0.2"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8:27" ht="16" x14ac:dyDescent="0.2"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8:27" ht="16" x14ac:dyDescent="0.2"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8:27" ht="16" x14ac:dyDescent="0.2"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8:27" ht="16" x14ac:dyDescent="0.2"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8:27" ht="16" x14ac:dyDescent="0.2"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8:27" ht="16" x14ac:dyDescent="0.2"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8:27" ht="16" x14ac:dyDescent="0.2"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8:27" ht="16" x14ac:dyDescent="0.2"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8:27" ht="16" x14ac:dyDescent="0.2"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8:27" ht="16" x14ac:dyDescent="0.2"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8:27" ht="16" x14ac:dyDescent="0.2"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8:27" ht="16" x14ac:dyDescent="0.2"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8:27" ht="16" x14ac:dyDescent="0.2"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8:27" ht="16" x14ac:dyDescent="0.2"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8:27" ht="16" x14ac:dyDescent="0.2"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8:27" ht="16" x14ac:dyDescent="0.2"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8:27" ht="16" x14ac:dyDescent="0.2"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8:27" ht="16" x14ac:dyDescent="0.2"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8:27" ht="16" x14ac:dyDescent="0.2"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8:27" ht="16" x14ac:dyDescent="0.2"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8:27" ht="16" x14ac:dyDescent="0.2"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8:27" ht="16" x14ac:dyDescent="0.2"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8:27" ht="16" x14ac:dyDescent="0.2"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8:27" ht="16" x14ac:dyDescent="0.2"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8:27" ht="16" x14ac:dyDescent="0.2"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8:27" ht="16" x14ac:dyDescent="0.2"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8:27" ht="16" x14ac:dyDescent="0.2"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8:27" ht="16" x14ac:dyDescent="0.2"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8:27" ht="16" x14ac:dyDescent="0.2"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8:27" ht="16" x14ac:dyDescent="0.2"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8:27" ht="16" x14ac:dyDescent="0.2"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8:27" ht="16" x14ac:dyDescent="0.2"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8:27" ht="16" x14ac:dyDescent="0.2"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8:27" ht="16" x14ac:dyDescent="0.2"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8:27" ht="16" x14ac:dyDescent="0.2"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8:27" ht="16" x14ac:dyDescent="0.2"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8:27" ht="16" x14ac:dyDescent="0.2"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8:27" ht="16" x14ac:dyDescent="0.2"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8:27" ht="16" x14ac:dyDescent="0.2"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8:27" ht="16" x14ac:dyDescent="0.2"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8:27" ht="16" x14ac:dyDescent="0.2"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8:27" ht="16" x14ac:dyDescent="0.2"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8:27" ht="16" x14ac:dyDescent="0.2"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8:27" ht="16" x14ac:dyDescent="0.2"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8:27" ht="16" x14ac:dyDescent="0.2"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8:27" ht="16" x14ac:dyDescent="0.2"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8:27" ht="16" x14ac:dyDescent="0.2"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8:27" ht="16" x14ac:dyDescent="0.2"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8:27" ht="16" x14ac:dyDescent="0.2"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8:27" ht="16" x14ac:dyDescent="0.2"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8:27" ht="16" x14ac:dyDescent="0.2"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8:27" ht="16" x14ac:dyDescent="0.2"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8:27" ht="16" x14ac:dyDescent="0.2"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8:27" ht="16" x14ac:dyDescent="0.2"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8:27" ht="16" x14ac:dyDescent="0.2"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8:27" ht="16" x14ac:dyDescent="0.2"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8:27" ht="16" x14ac:dyDescent="0.2"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8:27" ht="16" x14ac:dyDescent="0.2"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8:27" ht="16" x14ac:dyDescent="0.2"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8:27" ht="16" x14ac:dyDescent="0.2"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8:27" ht="16" x14ac:dyDescent="0.2"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8:27" ht="16" x14ac:dyDescent="0.2"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8:27" ht="16" x14ac:dyDescent="0.2"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8:27" ht="16" x14ac:dyDescent="0.2"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8:27" ht="16" x14ac:dyDescent="0.2"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8:27" ht="16" x14ac:dyDescent="0.2"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8:27" ht="16" x14ac:dyDescent="0.2"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8:27" ht="16" x14ac:dyDescent="0.2"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8:27" ht="16" x14ac:dyDescent="0.2"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8:27" ht="16" x14ac:dyDescent="0.2"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8:27" ht="16" x14ac:dyDescent="0.2"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8:27" ht="16" x14ac:dyDescent="0.2"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8:27" ht="16" x14ac:dyDescent="0.2"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8:27" ht="16" x14ac:dyDescent="0.2"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8:27" ht="16" x14ac:dyDescent="0.2"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8:27" ht="16" x14ac:dyDescent="0.2"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8:27" ht="16" x14ac:dyDescent="0.2"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8:27" ht="16" x14ac:dyDescent="0.2"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8:27" ht="16" x14ac:dyDescent="0.2"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8:27" ht="16" x14ac:dyDescent="0.2"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8:27" ht="16" x14ac:dyDescent="0.2"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8:27" ht="16" x14ac:dyDescent="0.2"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8:27" ht="16" x14ac:dyDescent="0.2"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8:27" ht="16" x14ac:dyDescent="0.2"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8:27" ht="16" x14ac:dyDescent="0.2"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8:27" ht="16" x14ac:dyDescent="0.2"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8:27" ht="16" x14ac:dyDescent="0.2"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8:27" ht="16" x14ac:dyDescent="0.2"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8:27" ht="16" x14ac:dyDescent="0.2"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8:27" ht="16" x14ac:dyDescent="0.2"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8:27" ht="16" x14ac:dyDescent="0.2"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8:27" ht="16" x14ac:dyDescent="0.2"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8:27" ht="16" x14ac:dyDescent="0.2"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8:27" ht="16" x14ac:dyDescent="0.2"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8:27" ht="16" x14ac:dyDescent="0.2"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8:27" ht="16" x14ac:dyDescent="0.2"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8:27" ht="16" x14ac:dyDescent="0.2"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8:27" ht="16" x14ac:dyDescent="0.2"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8:27" ht="16" x14ac:dyDescent="0.2"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8:27" ht="16" x14ac:dyDescent="0.2"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8:27" ht="16" x14ac:dyDescent="0.2"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8:27" ht="16" x14ac:dyDescent="0.2"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8:27" ht="16" x14ac:dyDescent="0.2"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8:27" ht="16" x14ac:dyDescent="0.2"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8:27" ht="16" x14ac:dyDescent="0.2"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8:27" ht="16" x14ac:dyDescent="0.2"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8:27" ht="16" x14ac:dyDescent="0.2"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8:27" ht="16" x14ac:dyDescent="0.2"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8:27" ht="16" x14ac:dyDescent="0.2"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8:27" ht="16" x14ac:dyDescent="0.2"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8:27" ht="16" x14ac:dyDescent="0.2"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8:27" ht="16" x14ac:dyDescent="0.2"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8:27" ht="16" x14ac:dyDescent="0.2"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8:27" ht="16" x14ac:dyDescent="0.2"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8:27" ht="16" x14ac:dyDescent="0.2"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8:27" ht="16" x14ac:dyDescent="0.2"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8:27" ht="16" x14ac:dyDescent="0.2"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8:27" ht="16" x14ac:dyDescent="0.2"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8:27" ht="16" x14ac:dyDescent="0.2"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8:27" ht="16" x14ac:dyDescent="0.2"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8:27" ht="16" x14ac:dyDescent="0.2"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8:27" ht="16" x14ac:dyDescent="0.2"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8:27" ht="16" x14ac:dyDescent="0.2"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8:27" ht="16" x14ac:dyDescent="0.2"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8:27" ht="16" x14ac:dyDescent="0.2"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8:27" ht="16" x14ac:dyDescent="0.2"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8:27" ht="16" x14ac:dyDescent="0.2"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8:27" ht="16" x14ac:dyDescent="0.2"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8:27" ht="16" x14ac:dyDescent="0.2"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8:27" ht="16" x14ac:dyDescent="0.2"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8:27" ht="16" x14ac:dyDescent="0.2"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8:27" ht="16" x14ac:dyDescent="0.2"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8:27" ht="16" x14ac:dyDescent="0.2"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8:27" ht="16" x14ac:dyDescent="0.2"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8:27" ht="16" x14ac:dyDescent="0.2"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8:27" ht="16" x14ac:dyDescent="0.2"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8:27" ht="16" x14ac:dyDescent="0.2"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8:27" ht="16" x14ac:dyDescent="0.2"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8:27" ht="16" x14ac:dyDescent="0.2"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8:27" ht="16" x14ac:dyDescent="0.2"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8:27" ht="16" x14ac:dyDescent="0.2"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8:27" ht="16" x14ac:dyDescent="0.2"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8:27" ht="16" x14ac:dyDescent="0.2"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8:27" ht="16" x14ac:dyDescent="0.2"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8:27" ht="16" x14ac:dyDescent="0.2"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8:27" ht="16" x14ac:dyDescent="0.2"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8:27" ht="16" x14ac:dyDescent="0.2"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8:27" ht="16" x14ac:dyDescent="0.2"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8:27" ht="16" x14ac:dyDescent="0.2"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8:27" ht="16" x14ac:dyDescent="0.2"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8:27" ht="16" x14ac:dyDescent="0.2"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8:27" ht="16" x14ac:dyDescent="0.2"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8:27" ht="16" x14ac:dyDescent="0.2"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8:27" ht="16" x14ac:dyDescent="0.2"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8:27" ht="16" x14ac:dyDescent="0.2"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8:27" ht="16" x14ac:dyDescent="0.2"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8:27" ht="16" x14ac:dyDescent="0.2"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8:27" ht="16" x14ac:dyDescent="0.2"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8:27" ht="16" x14ac:dyDescent="0.2"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8:27" ht="16" x14ac:dyDescent="0.2"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8:27" ht="16" x14ac:dyDescent="0.2"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8:27" ht="16" x14ac:dyDescent="0.2"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8:27" ht="16" x14ac:dyDescent="0.2"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8:27" ht="16" x14ac:dyDescent="0.2"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8:27" ht="16" x14ac:dyDescent="0.2"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8:27" ht="16" x14ac:dyDescent="0.2"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8:27" ht="16" x14ac:dyDescent="0.2"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8:27" ht="16" x14ac:dyDescent="0.2"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8:27" ht="16" x14ac:dyDescent="0.2"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8:27" ht="16" x14ac:dyDescent="0.2"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8:27" ht="16" x14ac:dyDescent="0.2"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8:27" ht="16" x14ac:dyDescent="0.2"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8:27" ht="16" x14ac:dyDescent="0.2"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8:27" ht="16" x14ac:dyDescent="0.2"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8:27" ht="16" x14ac:dyDescent="0.2"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8:27" ht="16" x14ac:dyDescent="0.2"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8:27" ht="16" x14ac:dyDescent="0.2"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8:27" ht="16" x14ac:dyDescent="0.2"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8:27" ht="16" x14ac:dyDescent="0.2"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8:27" ht="16" x14ac:dyDescent="0.2"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8:27" ht="16" x14ac:dyDescent="0.2">
      <c r="R967" s="2"/>
      <c r="S967" s="2"/>
      <c r="T967" s="2"/>
      <c r="U967" s="2"/>
      <c r="V967" s="2"/>
      <c r="W967" s="2"/>
      <c r="X967" s="2"/>
      <c r="Y967" s="2"/>
      <c r="Z967" s="2"/>
      <c r="AA967" s="2"/>
    </row>
  </sheetData>
  <mergeCells count="96">
    <mergeCell ref="J33:J34"/>
    <mergeCell ref="E35:E36"/>
    <mergeCell ref="J35:J36"/>
    <mergeCell ref="E43:E44"/>
    <mergeCell ref="F43:F44"/>
    <mergeCell ref="G43:G44"/>
    <mergeCell ref="H43:H44"/>
    <mergeCell ref="I43:I44"/>
    <mergeCell ref="J43:J44"/>
    <mergeCell ref="E39:E40"/>
    <mergeCell ref="E41:E42"/>
    <mergeCell ref="F41:F42"/>
    <mergeCell ref="G41:G42"/>
    <mergeCell ref="H41:H42"/>
    <mergeCell ref="I41:I42"/>
    <mergeCell ref="J41:J42"/>
    <mergeCell ref="E33:E34"/>
    <mergeCell ref="F33:F34"/>
    <mergeCell ref="G33:G34"/>
    <mergeCell ref="H33:H34"/>
    <mergeCell ref="I33:I34"/>
    <mergeCell ref="J31:J32"/>
    <mergeCell ref="E29:E30"/>
    <mergeCell ref="F29:F30"/>
    <mergeCell ref="H29:H30"/>
    <mergeCell ref="I29:I30"/>
    <mergeCell ref="J29:J30"/>
    <mergeCell ref="E31:E32"/>
    <mergeCell ref="F31:F32"/>
    <mergeCell ref="G27:G28"/>
    <mergeCell ref="G29:G30"/>
    <mergeCell ref="G31:G32"/>
    <mergeCell ref="H31:H32"/>
    <mergeCell ref="I31:I32"/>
    <mergeCell ref="A43:A44"/>
    <mergeCell ref="A45:A46"/>
    <mergeCell ref="A29:A30"/>
    <mergeCell ref="A31:A32"/>
    <mergeCell ref="A33:A34"/>
    <mergeCell ref="A35:A36"/>
    <mergeCell ref="A37:A38"/>
    <mergeCell ref="A39:A40"/>
    <mergeCell ref="A41:A42"/>
    <mergeCell ref="E37:E38"/>
    <mergeCell ref="F37:F38"/>
    <mergeCell ref="G37:G38"/>
    <mergeCell ref="F39:F40"/>
    <mergeCell ref="G39:G40"/>
    <mergeCell ref="H39:H40"/>
    <mergeCell ref="I39:I40"/>
    <mergeCell ref="J39:J40"/>
    <mergeCell ref="F35:F36"/>
    <mergeCell ref="G35:G36"/>
    <mergeCell ref="H35:H36"/>
    <mergeCell ref="I35:I36"/>
    <mergeCell ref="H37:H38"/>
    <mergeCell ref="I37:I38"/>
    <mergeCell ref="J37:J38"/>
    <mergeCell ref="H27:H28"/>
    <mergeCell ref="I27:I28"/>
    <mergeCell ref="J27:J28"/>
    <mergeCell ref="A21:J21"/>
    <mergeCell ref="L21:Q21"/>
    <mergeCell ref="A23:A24"/>
    <mergeCell ref="F23:F24"/>
    <mergeCell ref="G23:G24"/>
    <mergeCell ref="H23:H24"/>
    <mergeCell ref="A25:A26"/>
    <mergeCell ref="J25:J26"/>
    <mergeCell ref="F25:F26"/>
    <mergeCell ref="G25:G26"/>
    <mergeCell ref="A27:A28"/>
    <mergeCell ref="E27:E28"/>
    <mergeCell ref="F27:F28"/>
    <mergeCell ref="I23:I24"/>
    <mergeCell ref="J23:J24"/>
    <mergeCell ref="E23:E24"/>
    <mergeCell ref="E25:E26"/>
    <mergeCell ref="H25:H26"/>
    <mergeCell ref="I25:I26"/>
    <mergeCell ref="B4:Q4"/>
    <mergeCell ref="A5:Q5"/>
    <mergeCell ref="B8:C8"/>
    <mergeCell ref="D8:Q8"/>
    <mergeCell ref="A9:J9"/>
    <mergeCell ref="L9:Q9"/>
    <mergeCell ref="C3:L3"/>
    <mergeCell ref="M3:N3"/>
    <mergeCell ref="A1:N1"/>
    <mergeCell ref="O1:Q1"/>
    <mergeCell ref="A2:C2"/>
    <mergeCell ref="D2:M2"/>
    <mergeCell ref="N2:O2"/>
    <mergeCell ref="P2:Q2"/>
    <mergeCell ref="A3:B3"/>
    <mergeCell ref="O3:Q3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000-000000000000}">
          <x14:formula1>
            <xm:f>Hoja2!$XFA$2:$XFA$10</xm:f>
          </x14:formula1>
          <xm:sqref>F11:F20 F23 F25 F27 F29 F31 F33 F35 F37 F39 F41 F43</xm:sqref>
        </x14:dataValidation>
        <x14:dataValidation type="list" allowBlank="1" showErrorMessage="1" xr:uid="{00000000-0002-0000-0000-000001000000}">
          <x14:formula1>
            <xm:f>Hoja2!$XEZ$2:$XEZ$8</xm:f>
          </x14:formula1>
          <xm:sqref>E11:E20 E23 E25 E27 E29 E31 E33 E35 E37 E39 E41 E43</xm:sqref>
        </x14:dataValidation>
        <x14:dataValidation type="list" allowBlank="1" showErrorMessage="1" xr:uid="{00000000-0002-0000-0000-000002000000}">
          <x14:formula1>
            <xm:f>Hoja2!$XFB$2:$XFB$8</xm:f>
          </x14:formula1>
          <xm:sqref>H11:H20 H23 H25 H27 H29 H31 H33 H35 H37 H39 H41 H43</xm:sqref>
        </x14:dataValidation>
        <x14:dataValidation type="list" allowBlank="1" showErrorMessage="1" xr:uid="{00000000-0002-0000-0000-000003000000}">
          <x14:formula1>
            <xm:f>Hoja2!$A$3:$A$6</xm:f>
          </x14:formula1>
          <xm:sqref>D8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67"/>
  <sheetViews>
    <sheetView workbookViewId="0"/>
  </sheetViews>
  <sheetFormatPr baseColWidth="10" defaultColWidth="10.140625" defaultRowHeight="15" customHeight="1" x14ac:dyDescent="0.2"/>
  <cols>
    <col min="1" max="1" width="11.140625" customWidth="1"/>
    <col min="2" max="2" width="22.140625" customWidth="1"/>
    <col min="3" max="3" width="17.140625" customWidth="1"/>
    <col min="4" max="4" width="21.85546875" customWidth="1"/>
    <col min="5" max="7" width="11.140625" customWidth="1"/>
    <col min="8" max="8" width="20.140625" customWidth="1"/>
    <col min="9" max="9" width="11.140625" customWidth="1"/>
    <col min="10" max="10" width="11.42578125" customWidth="1"/>
    <col min="11" max="11" width="1.28515625" customWidth="1"/>
    <col min="12" max="17" width="11.140625" customWidth="1"/>
    <col min="18" max="27" width="11.140625" hidden="1" customWidth="1"/>
  </cols>
  <sheetData>
    <row r="1" spans="1:27" ht="37.5" customHeight="1" x14ac:dyDescent="0.2">
      <c r="A1" s="76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  <c r="P1" s="77"/>
      <c r="Q1" s="77"/>
      <c r="R1" s="39"/>
      <c r="S1" s="40"/>
      <c r="T1" s="40"/>
      <c r="U1" s="40"/>
      <c r="V1" s="40"/>
      <c r="W1" s="40"/>
      <c r="X1" s="40"/>
      <c r="Y1" s="40"/>
      <c r="Z1" s="40"/>
      <c r="AA1" s="40"/>
    </row>
    <row r="2" spans="1:27" ht="16" x14ac:dyDescent="0.2">
      <c r="A2" s="79" t="s">
        <v>1</v>
      </c>
      <c r="B2" s="73"/>
      <c r="C2" s="74"/>
      <c r="D2" s="80"/>
      <c r="E2" s="73"/>
      <c r="F2" s="73"/>
      <c r="G2" s="73"/>
      <c r="H2" s="73"/>
      <c r="I2" s="73"/>
      <c r="J2" s="73"/>
      <c r="K2" s="73"/>
      <c r="L2" s="73"/>
      <c r="M2" s="74"/>
      <c r="N2" s="100" t="s">
        <v>2</v>
      </c>
      <c r="O2" s="74"/>
      <c r="P2" s="101"/>
      <c r="Q2" s="74"/>
      <c r="R2" s="39"/>
      <c r="S2" s="40"/>
      <c r="T2" s="40"/>
      <c r="U2" s="40"/>
      <c r="V2" s="40"/>
      <c r="W2" s="40"/>
      <c r="X2" s="40"/>
      <c r="Y2" s="40"/>
      <c r="Z2" s="40"/>
      <c r="AA2" s="40"/>
    </row>
    <row r="3" spans="1:27" ht="16" x14ac:dyDescent="0.2">
      <c r="A3" s="83" t="s">
        <v>3</v>
      </c>
      <c r="B3" s="74"/>
      <c r="C3" s="72"/>
      <c r="D3" s="73"/>
      <c r="E3" s="73"/>
      <c r="F3" s="73"/>
      <c r="G3" s="73"/>
      <c r="H3" s="73"/>
      <c r="I3" s="73"/>
      <c r="J3" s="73"/>
      <c r="K3" s="73"/>
      <c r="L3" s="74"/>
      <c r="M3" s="99" t="s">
        <v>4</v>
      </c>
      <c r="N3" s="74"/>
      <c r="O3" s="72"/>
      <c r="P3" s="73"/>
      <c r="Q3" s="74"/>
      <c r="R3" s="39"/>
      <c r="S3" s="40"/>
      <c r="T3" s="40"/>
      <c r="U3" s="40"/>
      <c r="V3" s="40"/>
      <c r="W3" s="40"/>
      <c r="X3" s="40"/>
      <c r="Y3" s="40"/>
      <c r="Z3" s="40"/>
      <c r="AA3" s="40"/>
    </row>
    <row r="4" spans="1:27" ht="16" x14ac:dyDescent="0.2">
      <c r="A4" s="3" t="s">
        <v>5</v>
      </c>
      <c r="B4" s="102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4"/>
      <c r="R4" s="39"/>
      <c r="S4" s="40"/>
      <c r="T4" s="40"/>
      <c r="U4" s="40"/>
      <c r="V4" s="40"/>
      <c r="W4" s="40"/>
      <c r="X4" s="40"/>
      <c r="Y4" s="40"/>
      <c r="Z4" s="40"/>
      <c r="AA4" s="40"/>
    </row>
    <row r="5" spans="1:27" ht="16" x14ac:dyDescent="0.2">
      <c r="A5" s="85" t="s">
        <v>35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39"/>
      <c r="S5" s="40"/>
      <c r="T5" s="40"/>
      <c r="U5" s="40"/>
      <c r="V5" s="40"/>
      <c r="W5" s="40"/>
      <c r="X5" s="40"/>
      <c r="Y5" s="40"/>
      <c r="Z5" s="40"/>
      <c r="AA5" s="40"/>
    </row>
    <row r="6" spans="1:27" ht="16" x14ac:dyDescent="0.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39"/>
      <c r="S6" s="40"/>
      <c r="T6" s="40"/>
      <c r="U6" s="40"/>
      <c r="V6" s="40"/>
      <c r="W6" s="40"/>
      <c r="X6" s="40"/>
      <c r="Y6" s="40"/>
      <c r="Z6" s="40"/>
      <c r="AA6" s="40"/>
    </row>
    <row r="7" spans="1:27" ht="16" x14ac:dyDescent="0.2">
      <c r="A7" s="6" t="s">
        <v>8</v>
      </c>
      <c r="B7" s="7"/>
      <c r="C7" s="7"/>
      <c r="D7" s="7"/>
      <c r="E7" s="7"/>
      <c r="F7" s="7"/>
      <c r="G7" s="7"/>
      <c r="H7" s="7"/>
      <c r="I7" s="7"/>
      <c r="J7" s="7"/>
      <c r="K7" s="8"/>
      <c r="L7" s="8"/>
      <c r="M7" s="7"/>
      <c r="N7" s="7"/>
      <c r="O7" s="7"/>
      <c r="P7" s="7"/>
      <c r="Q7" s="7"/>
      <c r="R7" s="39"/>
      <c r="S7" s="40"/>
      <c r="T7" s="40"/>
      <c r="U7" s="40"/>
      <c r="V7" s="40"/>
      <c r="W7" s="40"/>
      <c r="X7" s="40"/>
      <c r="Y7" s="40"/>
      <c r="Z7" s="40"/>
      <c r="AA7" s="40"/>
    </row>
    <row r="8" spans="1:27" ht="16" x14ac:dyDescent="0.2">
      <c r="A8" s="9" t="s">
        <v>9</v>
      </c>
      <c r="B8" s="88" t="s">
        <v>37</v>
      </c>
      <c r="C8" s="73"/>
      <c r="D8" s="89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4"/>
      <c r="R8" s="41"/>
      <c r="S8" s="42"/>
      <c r="T8" s="42"/>
      <c r="U8" s="42"/>
      <c r="V8" s="42"/>
      <c r="W8" s="42"/>
      <c r="X8" s="42"/>
      <c r="Y8" s="42"/>
      <c r="Z8" s="42"/>
      <c r="AA8" s="42"/>
    </row>
    <row r="9" spans="1:27" ht="16" x14ac:dyDescent="0.2">
      <c r="A9" s="90" t="s">
        <v>11</v>
      </c>
      <c r="B9" s="73"/>
      <c r="C9" s="73"/>
      <c r="D9" s="73"/>
      <c r="E9" s="73"/>
      <c r="F9" s="73"/>
      <c r="G9" s="73"/>
      <c r="H9" s="73"/>
      <c r="I9" s="73"/>
      <c r="J9" s="74"/>
      <c r="K9" s="12"/>
      <c r="L9" s="90"/>
      <c r="M9" s="73"/>
      <c r="N9" s="73"/>
      <c r="O9" s="73"/>
      <c r="P9" s="73"/>
      <c r="Q9" s="74"/>
      <c r="R9" s="13"/>
      <c r="S9" s="13"/>
      <c r="T9" s="13"/>
      <c r="U9" s="13"/>
      <c r="V9" s="13"/>
      <c r="W9" s="13"/>
      <c r="X9" s="13"/>
      <c r="Y9" s="13"/>
      <c r="Z9" s="13"/>
      <c r="AA9" s="14"/>
    </row>
    <row r="10" spans="1:27" ht="34" x14ac:dyDescent="0.2">
      <c r="A10" s="15" t="s">
        <v>12</v>
      </c>
      <c r="B10" s="15" t="s">
        <v>13</v>
      </c>
      <c r="C10" s="15" t="s">
        <v>14</v>
      </c>
      <c r="D10" s="15" t="s">
        <v>15</v>
      </c>
      <c r="E10" s="15" t="s">
        <v>16</v>
      </c>
      <c r="F10" s="15" t="s">
        <v>17</v>
      </c>
      <c r="G10" s="15" t="s">
        <v>18</v>
      </c>
      <c r="H10" s="15" t="s">
        <v>19</v>
      </c>
      <c r="I10" s="15" t="s">
        <v>20</v>
      </c>
      <c r="J10" s="16" t="s">
        <v>21</v>
      </c>
      <c r="K10" s="17"/>
      <c r="L10" s="18" t="s">
        <v>22</v>
      </c>
      <c r="M10" s="19" t="s">
        <v>23</v>
      </c>
      <c r="N10" s="19" t="s">
        <v>24</v>
      </c>
      <c r="O10" s="19" t="s">
        <v>25</v>
      </c>
      <c r="P10" s="19" t="s">
        <v>26</v>
      </c>
      <c r="Q10" s="19" t="s">
        <v>27</v>
      </c>
      <c r="R10" s="43"/>
      <c r="S10" s="44"/>
      <c r="T10" s="44"/>
      <c r="U10" s="44"/>
      <c r="V10" s="44"/>
      <c r="W10" s="44"/>
      <c r="X10" s="44"/>
      <c r="Y10" s="44"/>
      <c r="Z10" s="44"/>
      <c r="AA10" s="44"/>
    </row>
    <row r="11" spans="1:27" ht="32.25" customHeight="1" x14ac:dyDescent="0.2">
      <c r="A11" s="37">
        <v>1</v>
      </c>
      <c r="B11" s="37"/>
      <c r="C11" s="37"/>
      <c r="D11" s="37"/>
      <c r="E11" s="45">
        <v>45945</v>
      </c>
      <c r="F11" s="45">
        <v>45951</v>
      </c>
      <c r="G11" s="37">
        <f t="shared" ref="G11:G20" si="0">F11-E11</f>
        <v>6</v>
      </c>
      <c r="H11" s="37" t="s">
        <v>28</v>
      </c>
      <c r="I11" s="46">
        <f>VLOOKUP(H11,Hoja2!$A$11:$B$16,2,0)</f>
        <v>175</v>
      </c>
      <c r="J11" s="47">
        <f t="shared" ref="J11:J20" si="1">G11*I11</f>
        <v>1050</v>
      </c>
      <c r="K11" s="48"/>
      <c r="L11" s="49"/>
      <c r="M11" s="36"/>
      <c r="N11" s="37"/>
      <c r="O11" s="45"/>
      <c r="P11" s="36"/>
      <c r="Q11" s="38"/>
      <c r="R11" s="50"/>
      <c r="S11" s="51"/>
      <c r="T11" s="51"/>
      <c r="U11" s="51"/>
      <c r="V11" s="51"/>
      <c r="W11" s="51"/>
      <c r="X11" s="51"/>
      <c r="Y11" s="51"/>
      <c r="Z11" s="51"/>
      <c r="AA11" s="51"/>
    </row>
    <row r="12" spans="1:27" ht="32.25" customHeight="1" x14ac:dyDescent="0.2">
      <c r="A12" s="37">
        <v>2</v>
      </c>
      <c r="B12" s="37"/>
      <c r="C12" s="37"/>
      <c r="D12" s="37"/>
      <c r="E12" s="45">
        <v>45945</v>
      </c>
      <c r="F12" s="45">
        <v>45951</v>
      </c>
      <c r="G12" s="37">
        <f t="shared" si="0"/>
        <v>6</v>
      </c>
      <c r="H12" s="37" t="s">
        <v>29</v>
      </c>
      <c r="I12" s="46">
        <f>VLOOKUP(H12,Hoja2!$A$11:$B$16,2,0)</f>
        <v>205</v>
      </c>
      <c r="J12" s="47">
        <f t="shared" si="1"/>
        <v>1230</v>
      </c>
      <c r="K12" s="48"/>
      <c r="L12" s="49"/>
      <c r="M12" s="36"/>
      <c r="N12" s="37"/>
      <c r="O12" s="45"/>
      <c r="P12" s="37"/>
      <c r="Q12" s="38"/>
      <c r="R12" s="50"/>
      <c r="S12" s="51"/>
      <c r="T12" s="51"/>
      <c r="U12" s="51"/>
      <c r="V12" s="51"/>
      <c r="W12" s="51"/>
      <c r="X12" s="51"/>
      <c r="Y12" s="51"/>
      <c r="Z12" s="51"/>
      <c r="AA12" s="51"/>
    </row>
    <row r="13" spans="1:27" ht="32.25" customHeight="1" x14ac:dyDescent="0.2">
      <c r="A13" s="37">
        <v>3</v>
      </c>
      <c r="B13" s="37"/>
      <c r="C13" s="37"/>
      <c r="D13" s="37"/>
      <c r="E13" s="45">
        <v>45945</v>
      </c>
      <c r="F13" s="45">
        <v>45951</v>
      </c>
      <c r="G13" s="37">
        <f t="shared" si="0"/>
        <v>6</v>
      </c>
      <c r="H13" s="37" t="s">
        <v>30</v>
      </c>
      <c r="I13" s="46">
        <f>VLOOKUP(H13,Hoja2!$A$11:$B$16,2,0)</f>
        <v>235</v>
      </c>
      <c r="J13" s="47">
        <f t="shared" si="1"/>
        <v>1410</v>
      </c>
      <c r="K13" s="48"/>
      <c r="L13" s="49"/>
      <c r="M13" s="37"/>
      <c r="N13" s="37"/>
      <c r="O13" s="45"/>
      <c r="P13" s="37"/>
      <c r="Q13" s="38"/>
      <c r="R13" s="52"/>
      <c r="S13" s="53"/>
      <c r="T13" s="53"/>
      <c r="U13" s="53"/>
      <c r="V13" s="53"/>
      <c r="W13" s="53"/>
      <c r="X13" s="53"/>
      <c r="Y13" s="53"/>
      <c r="Z13" s="53"/>
      <c r="AA13" s="53"/>
    </row>
    <row r="14" spans="1:27" ht="32.25" customHeight="1" x14ac:dyDescent="0.2">
      <c r="A14" s="37">
        <v>4</v>
      </c>
      <c r="B14" s="37"/>
      <c r="C14" s="37"/>
      <c r="D14" s="37"/>
      <c r="E14" s="45">
        <v>45945</v>
      </c>
      <c r="F14" s="45">
        <v>45951</v>
      </c>
      <c r="G14" s="37">
        <f t="shared" si="0"/>
        <v>6</v>
      </c>
      <c r="H14" s="37" t="s">
        <v>30</v>
      </c>
      <c r="I14" s="46">
        <f>VLOOKUP(H14,Hoja2!$A$11:$B$16,2,0)</f>
        <v>235</v>
      </c>
      <c r="J14" s="47">
        <f t="shared" si="1"/>
        <v>1410</v>
      </c>
      <c r="K14" s="48"/>
      <c r="L14" s="49"/>
      <c r="M14" s="37"/>
      <c r="N14" s="37"/>
      <c r="O14" s="45"/>
      <c r="P14" s="37"/>
      <c r="Q14" s="38"/>
      <c r="R14" s="52"/>
      <c r="S14" s="53"/>
      <c r="T14" s="53"/>
      <c r="U14" s="53"/>
      <c r="V14" s="53"/>
      <c r="W14" s="53"/>
      <c r="X14" s="53"/>
      <c r="Y14" s="53"/>
      <c r="Z14" s="53"/>
      <c r="AA14" s="53"/>
    </row>
    <row r="15" spans="1:27" ht="32.25" customHeight="1" x14ac:dyDescent="0.2">
      <c r="A15" s="37">
        <v>5</v>
      </c>
      <c r="B15" s="37"/>
      <c r="C15" s="37"/>
      <c r="D15" s="37"/>
      <c r="E15" s="45">
        <v>45945</v>
      </c>
      <c r="F15" s="45">
        <v>45951</v>
      </c>
      <c r="G15" s="37">
        <f t="shared" si="0"/>
        <v>6</v>
      </c>
      <c r="H15" s="37" t="s">
        <v>30</v>
      </c>
      <c r="I15" s="46">
        <f>VLOOKUP(H15,Hoja2!$A$11:$B$16,2,0)</f>
        <v>235</v>
      </c>
      <c r="J15" s="47">
        <f t="shared" si="1"/>
        <v>1410</v>
      </c>
      <c r="K15" s="48"/>
      <c r="L15" s="49"/>
      <c r="M15" s="37"/>
      <c r="N15" s="37"/>
      <c r="O15" s="45"/>
      <c r="P15" s="37"/>
      <c r="Q15" s="38"/>
      <c r="R15" s="52"/>
      <c r="S15" s="53"/>
      <c r="T15" s="53"/>
      <c r="U15" s="53"/>
      <c r="V15" s="53"/>
      <c r="W15" s="53"/>
      <c r="X15" s="53"/>
      <c r="Y15" s="53"/>
      <c r="Z15" s="53"/>
      <c r="AA15" s="53"/>
    </row>
    <row r="16" spans="1:27" ht="32.25" customHeight="1" x14ac:dyDescent="0.2">
      <c r="A16" s="37">
        <v>6</v>
      </c>
      <c r="B16" s="37"/>
      <c r="C16" s="37"/>
      <c r="D16" s="37"/>
      <c r="E16" s="45">
        <v>45945</v>
      </c>
      <c r="F16" s="45">
        <v>45951</v>
      </c>
      <c r="G16" s="37">
        <f t="shared" si="0"/>
        <v>6</v>
      </c>
      <c r="H16" s="37" t="s">
        <v>30</v>
      </c>
      <c r="I16" s="46">
        <f>VLOOKUP(H16,Hoja2!$A$11:$B$16,2,0)</f>
        <v>235</v>
      </c>
      <c r="J16" s="47">
        <f t="shared" si="1"/>
        <v>1410</v>
      </c>
      <c r="K16" s="48"/>
      <c r="L16" s="49"/>
      <c r="M16" s="37"/>
      <c r="N16" s="37"/>
      <c r="O16" s="45"/>
      <c r="P16" s="37"/>
      <c r="Q16" s="38"/>
      <c r="R16" s="52"/>
      <c r="S16" s="53"/>
      <c r="T16" s="53"/>
      <c r="U16" s="53"/>
      <c r="V16" s="53"/>
      <c r="W16" s="53"/>
      <c r="X16" s="53"/>
      <c r="Y16" s="53"/>
      <c r="Z16" s="53"/>
      <c r="AA16" s="53"/>
    </row>
    <row r="17" spans="1:27" ht="32.25" customHeight="1" x14ac:dyDescent="0.2">
      <c r="A17" s="37">
        <v>7</v>
      </c>
      <c r="B17" s="54"/>
      <c r="C17" s="54"/>
      <c r="D17" s="54"/>
      <c r="E17" s="45">
        <v>45945</v>
      </c>
      <c r="F17" s="45">
        <v>45951</v>
      </c>
      <c r="G17" s="54">
        <f t="shared" si="0"/>
        <v>6</v>
      </c>
      <c r="H17" s="54" t="s">
        <v>30</v>
      </c>
      <c r="I17" s="55">
        <f>VLOOKUP(H17,Hoja2!$A$11:$B$16,2,0)</f>
        <v>235</v>
      </c>
      <c r="J17" s="56">
        <f t="shared" si="1"/>
        <v>1410</v>
      </c>
      <c r="K17" s="48"/>
      <c r="L17" s="57"/>
      <c r="M17" s="54"/>
      <c r="N17" s="54"/>
      <c r="O17" s="58"/>
      <c r="P17" s="54"/>
      <c r="Q17" s="59"/>
      <c r="R17" s="52"/>
      <c r="S17" s="53"/>
      <c r="T17" s="53"/>
      <c r="U17" s="53"/>
      <c r="V17" s="53"/>
      <c r="W17" s="53"/>
      <c r="X17" s="53"/>
      <c r="Y17" s="53"/>
      <c r="Z17" s="53"/>
      <c r="AA17" s="53"/>
    </row>
    <row r="18" spans="1:27" ht="32.25" customHeight="1" x14ac:dyDescent="0.2">
      <c r="A18" s="37">
        <v>8</v>
      </c>
      <c r="B18" s="54"/>
      <c r="C18" s="54"/>
      <c r="D18" s="54"/>
      <c r="E18" s="45">
        <v>45945</v>
      </c>
      <c r="F18" s="45">
        <v>45951</v>
      </c>
      <c r="G18" s="54">
        <f t="shared" si="0"/>
        <v>6</v>
      </c>
      <c r="H18" s="54" t="s">
        <v>30</v>
      </c>
      <c r="I18" s="55">
        <f>VLOOKUP(H18,Hoja2!$A$11:$B$16,2,0)</f>
        <v>235</v>
      </c>
      <c r="J18" s="56">
        <f t="shared" si="1"/>
        <v>1410</v>
      </c>
      <c r="K18" s="48"/>
      <c r="L18" s="57"/>
      <c r="M18" s="54"/>
      <c r="N18" s="54"/>
      <c r="O18" s="58"/>
      <c r="P18" s="54"/>
      <c r="Q18" s="59"/>
      <c r="R18" s="52"/>
      <c r="S18" s="53"/>
      <c r="T18" s="53"/>
      <c r="U18" s="53"/>
      <c r="V18" s="53"/>
      <c r="W18" s="53"/>
      <c r="X18" s="53"/>
      <c r="Y18" s="53"/>
      <c r="Z18" s="53"/>
      <c r="AA18" s="53"/>
    </row>
    <row r="19" spans="1:27" ht="32.25" customHeight="1" x14ac:dyDescent="0.2">
      <c r="A19" s="37">
        <v>9</v>
      </c>
      <c r="B19" s="54"/>
      <c r="C19" s="54"/>
      <c r="D19" s="54"/>
      <c r="E19" s="45">
        <v>45945</v>
      </c>
      <c r="F19" s="45">
        <v>45951</v>
      </c>
      <c r="G19" s="54">
        <f t="shared" si="0"/>
        <v>6</v>
      </c>
      <c r="H19" s="54" t="s">
        <v>30</v>
      </c>
      <c r="I19" s="55">
        <f>VLOOKUP(H19,Hoja2!$A$11:$B$16,2,0)</f>
        <v>235</v>
      </c>
      <c r="J19" s="56">
        <f t="shared" si="1"/>
        <v>1410</v>
      </c>
      <c r="K19" s="48"/>
      <c r="L19" s="57"/>
      <c r="M19" s="54"/>
      <c r="N19" s="54"/>
      <c r="O19" s="58"/>
      <c r="P19" s="54"/>
      <c r="Q19" s="59"/>
      <c r="R19" s="52"/>
      <c r="S19" s="53"/>
      <c r="T19" s="53"/>
      <c r="U19" s="53"/>
      <c r="V19" s="53"/>
      <c r="W19" s="53"/>
      <c r="X19" s="53"/>
      <c r="Y19" s="53"/>
      <c r="Z19" s="53"/>
      <c r="AA19" s="53"/>
    </row>
    <row r="20" spans="1:27" ht="32.25" customHeight="1" x14ac:dyDescent="0.2">
      <c r="A20" s="37">
        <v>10</v>
      </c>
      <c r="B20" s="37"/>
      <c r="C20" s="37"/>
      <c r="D20" s="37"/>
      <c r="E20" s="45">
        <v>45945</v>
      </c>
      <c r="F20" s="45">
        <v>45951</v>
      </c>
      <c r="G20" s="37">
        <f t="shared" si="0"/>
        <v>6</v>
      </c>
      <c r="H20" s="37" t="s">
        <v>30</v>
      </c>
      <c r="I20" s="46">
        <f>VLOOKUP(H20,Hoja2!$A$11:$B$16,2,0)</f>
        <v>235</v>
      </c>
      <c r="J20" s="47">
        <f t="shared" si="1"/>
        <v>1410</v>
      </c>
      <c r="K20" s="48"/>
      <c r="L20" s="49"/>
      <c r="M20" s="37"/>
      <c r="N20" s="37"/>
      <c r="O20" s="45"/>
      <c r="P20" s="37"/>
      <c r="Q20" s="38"/>
      <c r="R20" s="52"/>
      <c r="S20" s="53"/>
      <c r="T20" s="53"/>
      <c r="U20" s="53"/>
      <c r="V20" s="53"/>
      <c r="W20" s="53"/>
      <c r="X20" s="53"/>
      <c r="Y20" s="53"/>
      <c r="Z20" s="53"/>
      <c r="AA20" s="53"/>
    </row>
    <row r="21" spans="1:27" ht="16" x14ac:dyDescent="0.2">
      <c r="A21" s="97" t="s">
        <v>31</v>
      </c>
      <c r="B21" s="73"/>
      <c r="C21" s="73"/>
      <c r="D21" s="73"/>
      <c r="E21" s="73"/>
      <c r="F21" s="73"/>
      <c r="G21" s="73"/>
      <c r="H21" s="73"/>
      <c r="I21" s="73"/>
      <c r="J21" s="74"/>
      <c r="K21" s="17"/>
      <c r="L21" s="97"/>
      <c r="M21" s="73"/>
      <c r="N21" s="73"/>
      <c r="O21" s="73"/>
      <c r="P21" s="73"/>
      <c r="Q21" s="74"/>
      <c r="R21" s="32"/>
      <c r="S21" s="32"/>
      <c r="T21" s="32"/>
      <c r="U21" s="32"/>
      <c r="V21" s="32"/>
      <c r="W21" s="32"/>
      <c r="X21" s="32"/>
      <c r="Y21" s="32"/>
      <c r="Z21" s="32"/>
      <c r="AA21" s="33"/>
    </row>
    <row r="22" spans="1:27" ht="34" x14ac:dyDescent="0.2">
      <c r="A22" s="15" t="s">
        <v>12</v>
      </c>
      <c r="B22" s="15" t="s">
        <v>13</v>
      </c>
      <c r="C22" s="15" t="s">
        <v>38</v>
      </c>
      <c r="D22" s="15" t="s">
        <v>15</v>
      </c>
      <c r="E22" s="15" t="s">
        <v>16</v>
      </c>
      <c r="F22" s="15" t="s">
        <v>17</v>
      </c>
      <c r="G22" s="15" t="s">
        <v>18</v>
      </c>
      <c r="H22" s="15" t="s">
        <v>19</v>
      </c>
      <c r="I22" s="15" t="s">
        <v>20</v>
      </c>
      <c r="J22" s="16" t="s">
        <v>21</v>
      </c>
      <c r="K22" s="17"/>
      <c r="L22" s="18" t="s">
        <v>22</v>
      </c>
      <c r="M22" s="19" t="s">
        <v>23</v>
      </c>
      <c r="N22" s="19" t="s">
        <v>24</v>
      </c>
      <c r="O22" s="19" t="s">
        <v>25</v>
      </c>
      <c r="P22" s="19" t="s">
        <v>26</v>
      </c>
      <c r="Q22" s="19" t="s">
        <v>27</v>
      </c>
      <c r="R22" s="50"/>
      <c r="S22" s="51"/>
      <c r="T22" s="51"/>
      <c r="U22" s="51"/>
      <c r="V22" s="51"/>
      <c r="W22" s="51"/>
      <c r="X22" s="51"/>
      <c r="Y22" s="51"/>
      <c r="Z22" s="51"/>
      <c r="AA22" s="51"/>
    </row>
    <row r="23" spans="1:27" ht="33.75" customHeight="1" x14ac:dyDescent="0.2">
      <c r="A23" s="98">
        <v>1</v>
      </c>
      <c r="B23" s="37"/>
      <c r="C23" s="37"/>
      <c r="D23" s="37"/>
      <c r="E23" s="103">
        <v>45945</v>
      </c>
      <c r="F23" s="103">
        <v>45951</v>
      </c>
      <c r="G23" s="98">
        <f>F23-E23</f>
        <v>6</v>
      </c>
      <c r="H23" s="104" t="s">
        <v>32</v>
      </c>
      <c r="I23" s="91">
        <f>VLOOKUP(H23,Hoja2!$A$11:$B$16,2,0)</f>
        <v>240</v>
      </c>
      <c r="J23" s="93">
        <f>G23*I23</f>
        <v>1440</v>
      </c>
      <c r="K23" s="34"/>
      <c r="L23" s="35"/>
      <c r="M23" s="36"/>
      <c r="N23" s="37"/>
      <c r="O23" s="37"/>
      <c r="P23" s="37"/>
      <c r="Q23" s="38"/>
      <c r="R23" s="50"/>
      <c r="S23" s="51"/>
      <c r="T23" s="51"/>
      <c r="U23" s="51"/>
      <c r="V23" s="51"/>
      <c r="W23" s="51"/>
      <c r="X23" s="51"/>
      <c r="Y23" s="51"/>
      <c r="Z23" s="51"/>
      <c r="AA23" s="51"/>
    </row>
    <row r="24" spans="1:27" ht="33.75" customHeight="1" x14ac:dyDescent="0.2">
      <c r="A24" s="92"/>
      <c r="B24" s="37"/>
      <c r="C24" s="37"/>
      <c r="D24" s="37"/>
      <c r="E24" s="92"/>
      <c r="F24" s="92"/>
      <c r="G24" s="92"/>
      <c r="H24" s="92"/>
      <c r="I24" s="92"/>
      <c r="J24" s="94"/>
      <c r="K24" s="34"/>
      <c r="L24" s="35"/>
      <c r="M24" s="36"/>
      <c r="N24" s="37"/>
      <c r="O24" s="37"/>
      <c r="P24" s="37"/>
      <c r="Q24" s="38"/>
      <c r="R24" s="50"/>
      <c r="S24" s="51"/>
      <c r="T24" s="51"/>
      <c r="U24" s="51"/>
      <c r="V24" s="51"/>
      <c r="W24" s="51"/>
      <c r="X24" s="51"/>
      <c r="Y24" s="51"/>
      <c r="Z24" s="51"/>
      <c r="AA24" s="51"/>
    </row>
    <row r="25" spans="1:27" ht="33.75" customHeight="1" x14ac:dyDescent="0.2">
      <c r="A25" s="98">
        <v>2</v>
      </c>
      <c r="B25" s="37"/>
      <c r="C25" s="37"/>
      <c r="D25" s="37"/>
      <c r="E25" s="103">
        <v>45945</v>
      </c>
      <c r="F25" s="103">
        <v>45951</v>
      </c>
      <c r="G25" s="98">
        <f>F25-E25</f>
        <v>6</v>
      </c>
      <c r="H25" s="104" t="s">
        <v>34</v>
      </c>
      <c r="I25" s="91">
        <f>VLOOKUP(H25,Hoja2!$A$11:$B$16,2,0)</f>
        <v>300</v>
      </c>
      <c r="J25" s="93">
        <f>G25*I25</f>
        <v>1800</v>
      </c>
      <c r="K25" s="34"/>
      <c r="L25" s="35"/>
      <c r="M25" s="37"/>
      <c r="N25" s="37"/>
      <c r="O25" s="37"/>
      <c r="P25" s="37"/>
      <c r="Q25" s="38"/>
      <c r="R25" s="50"/>
      <c r="S25" s="51"/>
      <c r="T25" s="51"/>
      <c r="U25" s="51"/>
      <c r="V25" s="51"/>
      <c r="W25" s="51"/>
      <c r="X25" s="51"/>
      <c r="Y25" s="51"/>
      <c r="Z25" s="51"/>
      <c r="AA25" s="51"/>
    </row>
    <row r="26" spans="1:27" ht="33.75" customHeight="1" x14ac:dyDescent="0.2">
      <c r="A26" s="92"/>
      <c r="B26" s="37"/>
      <c r="C26" s="37"/>
      <c r="D26" s="37"/>
      <c r="E26" s="92"/>
      <c r="F26" s="92"/>
      <c r="G26" s="92"/>
      <c r="H26" s="92"/>
      <c r="I26" s="92"/>
      <c r="J26" s="94"/>
      <c r="K26" s="34"/>
      <c r="L26" s="35"/>
      <c r="M26" s="37"/>
      <c r="N26" s="37"/>
      <c r="O26" s="37"/>
      <c r="P26" s="36"/>
      <c r="Q26" s="38"/>
      <c r="R26" s="50"/>
      <c r="S26" s="51"/>
      <c r="T26" s="51"/>
      <c r="U26" s="51"/>
      <c r="V26" s="51"/>
      <c r="W26" s="51"/>
      <c r="X26" s="51"/>
      <c r="Y26" s="51"/>
      <c r="Z26" s="51"/>
      <c r="AA26" s="51"/>
    </row>
    <row r="27" spans="1:27" ht="33.75" customHeight="1" x14ac:dyDescent="0.2">
      <c r="A27" s="98">
        <v>3</v>
      </c>
      <c r="B27" s="37"/>
      <c r="C27" s="37"/>
      <c r="D27" s="37"/>
      <c r="E27" s="103">
        <v>45945</v>
      </c>
      <c r="F27" s="103">
        <v>45951</v>
      </c>
      <c r="G27" s="98">
        <f>F27-E27</f>
        <v>6</v>
      </c>
      <c r="H27" s="104" t="s">
        <v>33</v>
      </c>
      <c r="I27" s="91">
        <f>VLOOKUP(H27,Hoja2!$A$11:$B$16,2,0)</f>
        <v>360</v>
      </c>
      <c r="J27" s="93">
        <f>G27*I27</f>
        <v>2160</v>
      </c>
      <c r="K27" s="34"/>
      <c r="L27" s="35"/>
      <c r="M27" s="37"/>
      <c r="N27" s="37"/>
      <c r="O27" s="37"/>
      <c r="P27" s="36"/>
      <c r="Q27" s="38"/>
      <c r="R27" s="50"/>
      <c r="S27" s="51"/>
      <c r="T27" s="51"/>
      <c r="U27" s="51"/>
      <c r="V27" s="51"/>
      <c r="W27" s="51"/>
      <c r="X27" s="51"/>
      <c r="Y27" s="51"/>
      <c r="Z27" s="51"/>
      <c r="AA27" s="51"/>
    </row>
    <row r="28" spans="1:27" ht="33.75" customHeight="1" x14ac:dyDescent="0.2">
      <c r="A28" s="92"/>
      <c r="B28" s="37"/>
      <c r="C28" s="37"/>
      <c r="D28" s="37"/>
      <c r="E28" s="92"/>
      <c r="F28" s="92"/>
      <c r="G28" s="92"/>
      <c r="H28" s="92"/>
      <c r="I28" s="92"/>
      <c r="J28" s="94"/>
      <c r="K28" s="34"/>
      <c r="L28" s="35"/>
      <c r="M28" s="36"/>
      <c r="N28" s="37"/>
      <c r="O28" s="37"/>
      <c r="P28" s="36"/>
      <c r="Q28" s="38"/>
      <c r="R28" s="50"/>
      <c r="S28" s="51"/>
      <c r="T28" s="51"/>
      <c r="U28" s="51"/>
      <c r="V28" s="51"/>
      <c r="W28" s="51"/>
      <c r="X28" s="51"/>
      <c r="Y28" s="51"/>
      <c r="Z28" s="51"/>
      <c r="AA28" s="51"/>
    </row>
    <row r="29" spans="1:27" ht="33.75" customHeight="1" x14ac:dyDescent="0.2">
      <c r="A29" s="98">
        <v>4</v>
      </c>
      <c r="B29" s="37"/>
      <c r="C29" s="37"/>
      <c r="D29" s="37"/>
      <c r="E29" s="103">
        <v>45945</v>
      </c>
      <c r="F29" s="103">
        <v>45951</v>
      </c>
      <c r="G29" s="98">
        <f>F29-E29</f>
        <v>6</v>
      </c>
      <c r="H29" s="104" t="s">
        <v>33</v>
      </c>
      <c r="I29" s="91">
        <f>VLOOKUP(H29,Hoja2!$A$11:$B$16,2,0)</f>
        <v>360</v>
      </c>
      <c r="J29" s="93">
        <f>G29*I29</f>
        <v>2160</v>
      </c>
      <c r="K29" s="34"/>
      <c r="L29" s="35"/>
      <c r="M29" s="36"/>
      <c r="N29" s="37"/>
      <c r="O29" s="37"/>
      <c r="P29" s="36"/>
      <c r="Q29" s="38"/>
      <c r="R29" s="50"/>
      <c r="S29" s="51"/>
      <c r="T29" s="51"/>
      <c r="U29" s="51"/>
      <c r="V29" s="51"/>
      <c r="W29" s="51"/>
      <c r="X29" s="51"/>
      <c r="Y29" s="51"/>
      <c r="Z29" s="51"/>
      <c r="AA29" s="51"/>
    </row>
    <row r="30" spans="1:27" ht="33.75" customHeight="1" x14ac:dyDescent="0.2">
      <c r="A30" s="92"/>
      <c r="B30" s="37"/>
      <c r="C30" s="37"/>
      <c r="D30" s="37"/>
      <c r="E30" s="92"/>
      <c r="F30" s="92"/>
      <c r="G30" s="92"/>
      <c r="H30" s="92"/>
      <c r="I30" s="92"/>
      <c r="J30" s="94"/>
      <c r="K30" s="34"/>
      <c r="L30" s="35"/>
      <c r="M30" s="36"/>
      <c r="N30" s="37"/>
      <c r="O30" s="37"/>
      <c r="P30" s="36"/>
      <c r="Q30" s="38"/>
      <c r="R30" s="50"/>
      <c r="S30" s="51"/>
      <c r="T30" s="51"/>
      <c r="U30" s="51"/>
      <c r="V30" s="51"/>
      <c r="W30" s="51"/>
      <c r="X30" s="51"/>
      <c r="Y30" s="51"/>
      <c r="Z30" s="51"/>
      <c r="AA30" s="51"/>
    </row>
    <row r="31" spans="1:27" ht="33.75" customHeight="1" x14ac:dyDescent="0.2">
      <c r="A31" s="98">
        <v>6</v>
      </c>
      <c r="B31" s="37"/>
      <c r="C31" s="37"/>
      <c r="D31" s="37"/>
      <c r="E31" s="103">
        <v>45945</v>
      </c>
      <c r="F31" s="103">
        <v>45951</v>
      </c>
      <c r="G31" s="98">
        <f>F31-E31</f>
        <v>6</v>
      </c>
      <c r="H31" s="104" t="s">
        <v>33</v>
      </c>
      <c r="I31" s="91">
        <f>VLOOKUP(H31,Hoja2!$A$11:$B$16,2,0)</f>
        <v>360</v>
      </c>
      <c r="J31" s="93">
        <f>G31*I31</f>
        <v>2160</v>
      </c>
      <c r="K31" s="34"/>
      <c r="L31" s="35"/>
      <c r="M31" s="36"/>
      <c r="N31" s="37"/>
      <c r="O31" s="37"/>
      <c r="P31" s="36"/>
      <c r="Q31" s="38"/>
      <c r="R31" s="50"/>
      <c r="S31" s="51"/>
      <c r="T31" s="51"/>
      <c r="U31" s="51"/>
      <c r="V31" s="51"/>
      <c r="W31" s="51"/>
      <c r="X31" s="51"/>
      <c r="Y31" s="51"/>
      <c r="Z31" s="51"/>
      <c r="AA31" s="51"/>
    </row>
    <row r="32" spans="1:27" ht="33.75" customHeight="1" x14ac:dyDescent="0.2">
      <c r="A32" s="92"/>
      <c r="B32" s="37"/>
      <c r="C32" s="37"/>
      <c r="D32" s="37"/>
      <c r="E32" s="92"/>
      <c r="F32" s="92"/>
      <c r="G32" s="92"/>
      <c r="H32" s="92"/>
      <c r="I32" s="92"/>
      <c r="J32" s="94"/>
      <c r="K32" s="34"/>
      <c r="L32" s="35"/>
      <c r="M32" s="36"/>
      <c r="N32" s="37"/>
      <c r="O32" s="37"/>
      <c r="P32" s="36"/>
      <c r="Q32" s="38"/>
      <c r="R32" s="50"/>
      <c r="S32" s="51"/>
      <c r="T32" s="51"/>
      <c r="U32" s="51"/>
      <c r="V32" s="51"/>
      <c r="W32" s="51"/>
      <c r="X32" s="51"/>
      <c r="Y32" s="51"/>
      <c r="Z32" s="51"/>
      <c r="AA32" s="51"/>
    </row>
    <row r="33" spans="1:27" ht="33.75" customHeight="1" x14ac:dyDescent="0.2">
      <c r="A33" s="98">
        <v>5</v>
      </c>
      <c r="B33" s="37"/>
      <c r="C33" s="37"/>
      <c r="D33" s="37"/>
      <c r="E33" s="103">
        <v>45945</v>
      </c>
      <c r="F33" s="103">
        <v>45951</v>
      </c>
      <c r="G33" s="98">
        <f>F33-E33</f>
        <v>6</v>
      </c>
      <c r="H33" s="104" t="s">
        <v>33</v>
      </c>
      <c r="I33" s="91">
        <f>VLOOKUP(H33,Hoja2!$A$11:$B$16,2,0)</f>
        <v>360</v>
      </c>
      <c r="J33" s="93">
        <f>G33*I33</f>
        <v>2160</v>
      </c>
      <c r="K33" s="34"/>
      <c r="L33" s="35"/>
      <c r="M33" s="36"/>
      <c r="N33" s="37"/>
      <c r="O33" s="37"/>
      <c r="P33" s="36"/>
      <c r="Q33" s="38"/>
      <c r="R33" s="50"/>
      <c r="S33" s="51"/>
      <c r="T33" s="51"/>
      <c r="U33" s="51"/>
      <c r="V33" s="51"/>
      <c r="W33" s="51"/>
      <c r="X33" s="51"/>
      <c r="Y33" s="51"/>
      <c r="Z33" s="51"/>
      <c r="AA33" s="51"/>
    </row>
    <row r="34" spans="1:27" ht="33.75" customHeight="1" x14ac:dyDescent="0.2">
      <c r="A34" s="92"/>
      <c r="B34" s="37"/>
      <c r="C34" s="37"/>
      <c r="D34" s="37"/>
      <c r="E34" s="92"/>
      <c r="F34" s="92"/>
      <c r="G34" s="92"/>
      <c r="H34" s="92"/>
      <c r="I34" s="92"/>
      <c r="J34" s="94"/>
      <c r="K34" s="34"/>
      <c r="L34" s="35"/>
      <c r="M34" s="36"/>
      <c r="N34" s="37"/>
      <c r="O34" s="37"/>
      <c r="P34" s="36"/>
      <c r="Q34" s="38"/>
      <c r="R34" s="50"/>
      <c r="S34" s="51"/>
      <c r="T34" s="51"/>
      <c r="U34" s="51"/>
      <c r="V34" s="51"/>
      <c r="W34" s="51"/>
      <c r="X34" s="51"/>
      <c r="Y34" s="51"/>
      <c r="Z34" s="51"/>
      <c r="AA34" s="51"/>
    </row>
    <row r="35" spans="1:27" ht="33.75" customHeight="1" x14ac:dyDescent="0.2">
      <c r="A35" s="98">
        <v>7</v>
      </c>
      <c r="B35" s="37"/>
      <c r="C35" s="37"/>
      <c r="D35" s="37"/>
      <c r="E35" s="103">
        <v>45945</v>
      </c>
      <c r="F35" s="103">
        <v>45951</v>
      </c>
      <c r="G35" s="98">
        <f>F35-E35</f>
        <v>6</v>
      </c>
      <c r="H35" s="104" t="s">
        <v>33</v>
      </c>
      <c r="I35" s="91">
        <f>VLOOKUP(H35,Hoja2!$A$11:$B$16,2,0)</f>
        <v>360</v>
      </c>
      <c r="J35" s="93">
        <f>G35*I35</f>
        <v>2160</v>
      </c>
      <c r="K35" s="34"/>
      <c r="L35" s="35"/>
      <c r="M35" s="36"/>
      <c r="N35" s="37"/>
      <c r="O35" s="37"/>
      <c r="P35" s="36"/>
      <c r="Q35" s="38"/>
      <c r="R35" s="50"/>
      <c r="S35" s="51"/>
      <c r="T35" s="51"/>
      <c r="U35" s="51"/>
      <c r="V35" s="51"/>
      <c r="W35" s="51"/>
      <c r="X35" s="51"/>
      <c r="Y35" s="51"/>
      <c r="Z35" s="51"/>
      <c r="AA35" s="51"/>
    </row>
    <row r="36" spans="1:27" ht="33.75" customHeight="1" x14ac:dyDescent="0.2">
      <c r="A36" s="92"/>
      <c r="B36" s="37"/>
      <c r="C36" s="37"/>
      <c r="D36" s="37"/>
      <c r="E36" s="92"/>
      <c r="F36" s="92"/>
      <c r="G36" s="92"/>
      <c r="H36" s="92"/>
      <c r="I36" s="92"/>
      <c r="J36" s="94"/>
      <c r="K36" s="34"/>
      <c r="L36" s="35"/>
      <c r="M36" s="36"/>
      <c r="N36" s="37"/>
      <c r="O36" s="37"/>
      <c r="P36" s="36"/>
      <c r="Q36" s="38"/>
      <c r="R36" s="50"/>
      <c r="S36" s="51"/>
      <c r="T36" s="51"/>
      <c r="U36" s="51"/>
      <c r="V36" s="51"/>
      <c r="W36" s="51"/>
      <c r="X36" s="51"/>
      <c r="Y36" s="51"/>
      <c r="Z36" s="51"/>
      <c r="AA36" s="51"/>
    </row>
    <row r="37" spans="1:27" ht="33.75" customHeight="1" x14ac:dyDescent="0.2">
      <c r="A37" s="98">
        <v>6</v>
      </c>
      <c r="B37" s="37"/>
      <c r="C37" s="37"/>
      <c r="D37" s="37"/>
      <c r="E37" s="103">
        <v>45945</v>
      </c>
      <c r="F37" s="103">
        <v>45951</v>
      </c>
      <c r="G37" s="98">
        <f>F37-E37</f>
        <v>6</v>
      </c>
      <c r="H37" s="104" t="s">
        <v>33</v>
      </c>
      <c r="I37" s="91">
        <f>VLOOKUP(H37,Hoja2!$A$11:$B$16,2,0)</f>
        <v>360</v>
      </c>
      <c r="J37" s="93">
        <f>G37*I37</f>
        <v>2160</v>
      </c>
      <c r="K37" s="34"/>
      <c r="L37" s="35"/>
      <c r="M37" s="36"/>
      <c r="N37" s="37"/>
      <c r="O37" s="37"/>
      <c r="P37" s="36"/>
      <c r="Q37" s="38"/>
      <c r="R37" s="50"/>
      <c r="S37" s="51"/>
      <c r="T37" s="51"/>
      <c r="U37" s="51"/>
      <c r="V37" s="51"/>
      <c r="W37" s="51"/>
      <c r="X37" s="51"/>
      <c r="Y37" s="51"/>
      <c r="Z37" s="51"/>
      <c r="AA37" s="51"/>
    </row>
    <row r="38" spans="1:27" ht="33.75" customHeight="1" x14ac:dyDescent="0.2">
      <c r="A38" s="92"/>
      <c r="B38" s="37"/>
      <c r="C38" s="37"/>
      <c r="D38" s="37"/>
      <c r="E38" s="92"/>
      <c r="F38" s="92"/>
      <c r="G38" s="92"/>
      <c r="H38" s="92"/>
      <c r="I38" s="92"/>
      <c r="J38" s="94"/>
      <c r="K38" s="34"/>
      <c r="L38" s="35"/>
      <c r="M38" s="36"/>
      <c r="N38" s="37"/>
      <c r="O38" s="37"/>
      <c r="P38" s="36"/>
      <c r="Q38" s="38"/>
      <c r="R38" s="50"/>
      <c r="S38" s="51"/>
      <c r="T38" s="51"/>
      <c r="U38" s="51"/>
      <c r="V38" s="51"/>
      <c r="W38" s="51"/>
      <c r="X38" s="51"/>
      <c r="Y38" s="51"/>
      <c r="Z38" s="51"/>
      <c r="AA38" s="51"/>
    </row>
    <row r="39" spans="1:27" ht="33.75" customHeight="1" x14ac:dyDescent="0.2">
      <c r="A39" s="98">
        <v>8</v>
      </c>
      <c r="B39" s="37"/>
      <c r="C39" s="37"/>
      <c r="D39" s="37"/>
      <c r="E39" s="103">
        <v>45945</v>
      </c>
      <c r="F39" s="103">
        <v>45951</v>
      </c>
      <c r="G39" s="98">
        <f>F39-E39</f>
        <v>6</v>
      </c>
      <c r="H39" s="104" t="s">
        <v>33</v>
      </c>
      <c r="I39" s="91">
        <f>VLOOKUP(H39,Hoja2!$A$11:$B$16,2,0)</f>
        <v>360</v>
      </c>
      <c r="J39" s="93">
        <f>G39*I39</f>
        <v>2160</v>
      </c>
      <c r="K39" s="34"/>
      <c r="L39" s="35"/>
      <c r="M39" s="36"/>
      <c r="N39" s="37"/>
      <c r="O39" s="37"/>
      <c r="P39" s="36"/>
      <c r="Q39" s="38"/>
      <c r="R39" s="50"/>
      <c r="S39" s="51"/>
      <c r="T39" s="51"/>
      <c r="U39" s="51"/>
      <c r="V39" s="51"/>
      <c r="W39" s="51"/>
      <c r="X39" s="51"/>
      <c r="Y39" s="51"/>
      <c r="Z39" s="51"/>
      <c r="AA39" s="51"/>
    </row>
    <row r="40" spans="1:27" ht="33.75" customHeight="1" x14ac:dyDescent="0.2">
      <c r="A40" s="92"/>
      <c r="B40" s="37"/>
      <c r="C40" s="37"/>
      <c r="D40" s="37"/>
      <c r="E40" s="92"/>
      <c r="F40" s="92"/>
      <c r="G40" s="92"/>
      <c r="H40" s="92"/>
      <c r="I40" s="92"/>
      <c r="J40" s="94"/>
      <c r="K40" s="34"/>
      <c r="L40" s="35"/>
      <c r="M40" s="36"/>
      <c r="N40" s="37"/>
      <c r="O40" s="37"/>
      <c r="P40" s="36"/>
      <c r="Q40" s="38"/>
      <c r="R40" s="50"/>
      <c r="S40" s="51"/>
      <c r="T40" s="51"/>
      <c r="U40" s="51"/>
      <c r="V40" s="51"/>
      <c r="W40" s="51"/>
      <c r="X40" s="51"/>
      <c r="Y40" s="51"/>
      <c r="Z40" s="51"/>
      <c r="AA40" s="51"/>
    </row>
    <row r="41" spans="1:27" ht="33.75" customHeight="1" x14ac:dyDescent="0.2">
      <c r="A41" s="98">
        <v>7</v>
      </c>
      <c r="B41" s="37"/>
      <c r="C41" s="37"/>
      <c r="D41" s="37"/>
      <c r="E41" s="103">
        <v>45945</v>
      </c>
      <c r="F41" s="103">
        <v>45951</v>
      </c>
      <c r="G41" s="98">
        <f>F41-E41</f>
        <v>6</v>
      </c>
      <c r="H41" s="104" t="s">
        <v>33</v>
      </c>
      <c r="I41" s="91">
        <f>VLOOKUP(H41,Hoja2!$A$11:$B$16,2,0)</f>
        <v>360</v>
      </c>
      <c r="J41" s="93">
        <f>G41*I41</f>
        <v>2160</v>
      </c>
      <c r="K41" s="34"/>
      <c r="L41" s="35"/>
      <c r="M41" s="36"/>
      <c r="N41" s="37"/>
      <c r="O41" s="37"/>
      <c r="P41" s="36"/>
      <c r="Q41" s="38"/>
      <c r="R41" s="50"/>
      <c r="S41" s="51"/>
      <c r="T41" s="51"/>
      <c r="U41" s="51"/>
      <c r="V41" s="51"/>
      <c r="W41" s="51"/>
      <c r="X41" s="51"/>
      <c r="Y41" s="51"/>
      <c r="Z41" s="51"/>
      <c r="AA41" s="51"/>
    </row>
    <row r="42" spans="1:27" ht="33.75" customHeight="1" x14ac:dyDescent="0.2">
      <c r="A42" s="92"/>
      <c r="B42" s="37"/>
      <c r="C42" s="37"/>
      <c r="D42" s="37"/>
      <c r="E42" s="92"/>
      <c r="F42" s="92"/>
      <c r="G42" s="92"/>
      <c r="H42" s="92"/>
      <c r="I42" s="92"/>
      <c r="J42" s="94"/>
      <c r="K42" s="34"/>
      <c r="L42" s="35"/>
      <c r="M42" s="36"/>
      <c r="N42" s="37"/>
      <c r="O42" s="37"/>
      <c r="P42" s="36"/>
      <c r="Q42" s="38"/>
      <c r="R42" s="50"/>
      <c r="S42" s="51"/>
      <c r="T42" s="51"/>
      <c r="U42" s="51"/>
      <c r="V42" s="51"/>
      <c r="W42" s="51"/>
      <c r="X42" s="51"/>
      <c r="Y42" s="51"/>
      <c r="Z42" s="51"/>
      <c r="AA42" s="51"/>
    </row>
    <row r="43" spans="1:27" ht="33.75" customHeight="1" x14ac:dyDescent="0.2">
      <c r="A43" s="98">
        <v>9</v>
      </c>
      <c r="B43" s="37"/>
      <c r="C43" s="37"/>
      <c r="D43" s="37"/>
      <c r="E43" s="103">
        <v>45945</v>
      </c>
      <c r="F43" s="103">
        <v>45951</v>
      </c>
      <c r="G43" s="98">
        <f>F43-E43</f>
        <v>6</v>
      </c>
      <c r="H43" s="104" t="s">
        <v>33</v>
      </c>
      <c r="I43" s="91">
        <f>VLOOKUP(H43,Hoja2!$A$11:$B$16,2,0)</f>
        <v>360</v>
      </c>
      <c r="J43" s="93">
        <f>G43*I43</f>
        <v>2160</v>
      </c>
      <c r="K43" s="34"/>
      <c r="L43" s="35"/>
      <c r="M43" s="36"/>
      <c r="N43" s="37"/>
      <c r="O43" s="37"/>
      <c r="P43" s="36"/>
      <c r="Q43" s="38"/>
      <c r="R43" s="50"/>
      <c r="S43" s="51"/>
      <c r="T43" s="51"/>
      <c r="U43" s="51"/>
      <c r="V43" s="51"/>
      <c r="W43" s="51"/>
      <c r="X43" s="51"/>
      <c r="Y43" s="51"/>
      <c r="Z43" s="51"/>
      <c r="AA43" s="51"/>
    </row>
    <row r="44" spans="1:27" ht="33.75" customHeight="1" x14ac:dyDescent="0.2">
      <c r="A44" s="92"/>
      <c r="B44" s="37"/>
      <c r="C44" s="37"/>
      <c r="D44" s="37"/>
      <c r="E44" s="92"/>
      <c r="F44" s="92"/>
      <c r="G44" s="92"/>
      <c r="H44" s="92"/>
      <c r="I44" s="92"/>
      <c r="J44" s="94"/>
      <c r="K44" s="34"/>
      <c r="L44" s="35"/>
      <c r="M44" s="36"/>
      <c r="N44" s="37"/>
      <c r="O44" s="37"/>
      <c r="P44" s="36"/>
      <c r="Q44" s="38"/>
      <c r="R44" s="50"/>
      <c r="S44" s="51"/>
      <c r="T44" s="51"/>
      <c r="U44" s="51"/>
      <c r="V44" s="51"/>
      <c r="W44" s="51"/>
      <c r="X44" s="51"/>
      <c r="Y44" s="51"/>
      <c r="Z44" s="51"/>
      <c r="AA44" s="51"/>
    </row>
    <row r="45" spans="1:27" ht="33.75" customHeight="1" x14ac:dyDescent="0.2">
      <c r="A45" s="98">
        <v>10</v>
      </c>
      <c r="B45" s="37"/>
      <c r="C45" s="37"/>
      <c r="D45" s="37"/>
      <c r="E45" s="103">
        <v>45945</v>
      </c>
      <c r="F45" s="103">
        <v>45951</v>
      </c>
      <c r="G45" s="98">
        <f>F45-E45</f>
        <v>6</v>
      </c>
      <c r="H45" s="104" t="s">
        <v>33</v>
      </c>
      <c r="I45" s="91">
        <f>VLOOKUP(H45,Hoja2!$A$11:$B$16,2,0)</f>
        <v>360</v>
      </c>
      <c r="J45" s="93">
        <f>G45*I45</f>
        <v>2160</v>
      </c>
      <c r="K45" s="34"/>
      <c r="L45" s="35"/>
      <c r="M45" s="36"/>
      <c r="N45" s="37"/>
      <c r="O45" s="37"/>
      <c r="P45" s="36"/>
      <c r="Q45" s="38"/>
      <c r="R45" s="50"/>
      <c r="S45" s="51"/>
      <c r="T45" s="51"/>
      <c r="U45" s="51"/>
      <c r="V45" s="51"/>
      <c r="W45" s="51"/>
      <c r="X45" s="51"/>
      <c r="Y45" s="51"/>
      <c r="Z45" s="51"/>
      <c r="AA45" s="51"/>
    </row>
    <row r="46" spans="1:27" ht="33.75" customHeight="1" x14ac:dyDescent="0.2">
      <c r="A46" s="92"/>
      <c r="B46" s="37"/>
      <c r="C46" s="37"/>
      <c r="D46" s="37"/>
      <c r="E46" s="92"/>
      <c r="F46" s="92"/>
      <c r="G46" s="92"/>
      <c r="H46" s="92"/>
      <c r="I46" s="92"/>
      <c r="J46" s="94"/>
      <c r="K46" s="34"/>
      <c r="L46" s="35"/>
      <c r="M46" s="36"/>
      <c r="N46" s="37"/>
      <c r="O46" s="37"/>
      <c r="P46" s="36"/>
      <c r="Q46" s="38"/>
      <c r="R46" s="50"/>
      <c r="S46" s="51"/>
      <c r="T46" s="51"/>
      <c r="U46" s="51"/>
      <c r="V46" s="51"/>
      <c r="W46" s="51"/>
      <c r="X46" s="51"/>
      <c r="Y46" s="51"/>
      <c r="Z46" s="51"/>
      <c r="AA46" s="51"/>
    </row>
    <row r="47" spans="1:27" ht="16" x14ac:dyDescent="0.2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ht="16" x14ac:dyDescent="0.2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ht="16" x14ac:dyDescent="0.2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ht="16" x14ac:dyDescent="0.2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ht="16" x14ac:dyDescent="0.2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ht="16" x14ac:dyDescent="0.2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ht="16" x14ac:dyDescent="0.2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7" ht="16" x14ac:dyDescent="0.2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ht="16" x14ac:dyDescent="0.2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ht="16" x14ac:dyDescent="0.2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27" ht="16" x14ac:dyDescent="0.2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7" ht="16" x14ac:dyDescent="0.2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40"/>
      <c r="S58" s="40"/>
      <c r="T58" s="40"/>
      <c r="U58" s="40"/>
      <c r="V58" s="40"/>
      <c r="W58" s="40"/>
      <c r="X58" s="40"/>
      <c r="Y58" s="40"/>
      <c r="Z58" s="40"/>
      <c r="AA58" s="40"/>
    </row>
    <row r="59" spans="1:27" ht="16" x14ac:dyDescent="0.2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40"/>
      <c r="S59" s="40"/>
      <c r="T59" s="40"/>
      <c r="U59" s="40"/>
      <c r="V59" s="40"/>
      <c r="W59" s="40"/>
      <c r="X59" s="40"/>
      <c r="Y59" s="40"/>
      <c r="Z59" s="40"/>
      <c r="AA59" s="40"/>
    </row>
    <row r="60" spans="1:27" ht="16" x14ac:dyDescent="0.2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 ht="16" x14ac:dyDescent="0.2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40"/>
      <c r="S61" s="40"/>
      <c r="T61" s="40"/>
      <c r="U61" s="40"/>
      <c r="V61" s="40"/>
      <c r="W61" s="40"/>
      <c r="X61" s="40"/>
      <c r="Y61" s="40"/>
      <c r="Z61" s="40"/>
      <c r="AA61" s="40"/>
    </row>
    <row r="62" spans="1:27" ht="16" x14ac:dyDescent="0.2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40"/>
      <c r="S62" s="40"/>
      <c r="T62" s="40"/>
      <c r="U62" s="40"/>
      <c r="V62" s="40"/>
      <c r="W62" s="40"/>
      <c r="X62" s="40"/>
      <c r="Y62" s="40"/>
      <c r="Z62" s="40"/>
      <c r="AA62" s="40"/>
    </row>
    <row r="63" spans="1:27" ht="16" x14ac:dyDescent="0.2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40"/>
      <c r="S63" s="40"/>
      <c r="T63" s="40"/>
      <c r="U63" s="40"/>
      <c r="V63" s="40"/>
      <c r="W63" s="40"/>
      <c r="X63" s="40"/>
      <c r="Y63" s="40"/>
      <c r="Z63" s="40"/>
      <c r="AA63" s="40"/>
    </row>
    <row r="64" spans="1:27" ht="16" x14ac:dyDescent="0.2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40"/>
      <c r="S64" s="40"/>
      <c r="T64" s="40"/>
      <c r="U64" s="40"/>
      <c r="V64" s="40"/>
      <c r="W64" s="40"/>
      <c r="X64" s="40"/>
      <c r="Y64" s="40"/>
      <c r="Z64" s="40"/>
      <c r="AA64" s="40"/>
    </row>
    <row r="65" spans="1:27" ht="16" x14ac:dyDescent="0.2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40"/>
      <c r="S65" s="40"/>
      <c r="T65" s="40"/>
      <c r="U65" s="40"/>
      <c r="V65" s="40"/>
      <c r="W65" s="40"/>
      <c r="X65" s="40"/>
      <c r="Y65" s="40"/>
      <c r="Z65" s="40"/>
      <c r="AA65" s="40"/>
    </row>
    <row r="66" spans="1:27" ht="16" x14ac:dyDescent="0.2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40"/>
      <c r="S66" s="40"/>
      <c r="T66" s="40"/>
      <c r="U66" s="40"/>
      <c r="V66" s="40"/>
      <c r="W66" s="40"/>
      <c r="X66" s="40"/>
      <c r="Y66" s="40"/>
      <c r="Z66" s="40"/>
      <c r="AA66" s="40"/>
    </row>
    <row r="67" spans="1:27" ht="16" x14ac:dyDescent="0.2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40"/>
      <c r="S67" s="40"/>
      <c r="T67" s="40"/>
      <c r="U67" s="40"/>
      <c r="V67" s="40"/>
      <c r="W67" s="40"/>
      <c r="X67" s="40"/>
      <c r="Y67" s="40"/>
      <c r="Z67" s="40"/>
      <c r="AA67" s="40"/>
    </row>
    <row r="68" spans="1:27" ht="16" x14ac:dyDescent="0.2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40"/>
      <c r="S68" s="40"/>
      <c r="T68" s="40"/>
      <c r="U68" s="40"/>
      <c r="V68" s="40"/>
      <c r="W68" s="40"/>
      <c r="X68" s="40"/>
      <c r="Y68" s="40"/>
      <c r="Z68" s="40"/>
      <c r="AA68" s="40"/>
    </row>
    <row r="69" spans="1:27" ht="16" x14ac:dyDescent="0.2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40"/>
      <c r="S69" s="40"/>
      <c r="T69" s="40"/>
      <c r="U69" s="40"/>
      <c r="V69" s="40"/>
      <c r="W69" s="40"/>
      <c r="X69" s="40"/>
      <c r="Y69" s="40"/>
      <c r="Z69" s="40"/>
      <c r="AA69" s="40"/>
    </row>
    <row r="70" spans="1:27" ht="16" x14ac:dyDescent="0.2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40"/>
      <c r="S70" s="40"/>
      <c r="T70" s="40"/>
      <c r="U70" s="40"/>
      <c r="V70" s="40"/>
      <c r="W70" s="40"/>
      <c r="X70" s="40"/>
      <c r="Y70" s="40"/>
      <c r="Z70" s="40"/>
      <c r="AA70" s="40"/>
    </row>
    <row r="71" spans="1:27" ht="16" x14ac:dyDescent="0.2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40"/>
      <c r="S71" s="40"/>
      <c r="T71" s="40"/>
      <c r="U71" s="40"/>
      <c r="V71" s="40"/>
      <c r="W71" s="40"/>
      <c r="X71" s="40"/>
      <c r="Y71" s="40"/>
      <c r="Z71" s="40"/>
      <c r="AA71" s="40"/>
    </row>
    <row r="72" spans="1:27" ht="16" x14ac:dyDescent="0.2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40"/>
      <c r="S72" s="40"/>
      <c r="T72" s="40"/>
      <c r="U72" s="40"/>
      <c r="V72" s="40"/>
      <c r="W72" s="40"/>
      <c r="X72" s="40"/>
      <c r="Y72" s="40"/>
      <c r="Z72" s="40"/>
      <c r="AA72" s="40"/>
    </row>
    <row r="73" spans="1:27" ht="16" x14ac:dyDescent="0.2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40"/>
      <c r="S73" s="40"/>
      <c r="T73" s="40"/>
      <c r="U73" s="40"/>
      <c r="V73" s="40"/>
      <c r="W73" s="40"/>
      <c r="X73" s="40"/>
      <c r="Y73" s="40"/>
      <c r="Z73" s="40"/>
      <c r="AA73" s="40"/>
    </row>
    <row r="74" spans="1:27" ht="16" x14ac:dyDescent="0.2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40"/>
      <c r="S74" s="40"/>
      <c r="T74" s="40"/>
      <c r="U74" s="40"/>
      <c r="V74" s="40"/>
      <c r="W74" s="40"/>
      <c r="X74" s="40"/>
      <c r="Y74" s="40"/>
      <c r="Z74" s="40"/>
      <c r="AA74" s="40"/>
    </row>
    <row r="75" spans="1:27" ht="16" x14ac:dyDescent="0.2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40"/>
      <c r="S75" s="40"/>
      <c r="T75" s="40"/>
      <c r="U75" s="40"/>
      <c r="V75" s="40"/>
      <c r="W75" s="40"/>
      <c r="X75" s="40"/>
      <c r="Y75" s="40"/>
      <c r="Z75" s="40"/>
      <c r="AA75" s="40"/>
    </row>
    <row r="76" spans="1:27" ht="16" x14ac:dyDescent="0.2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40"/>
      <c r="S76" s="40"/>
      <c r="T76" s="40"/>
      <c r="U76" s="40"/>
      <c r="V76" s="40"/>
      <c r="W76" s="40"/>
      <c r="X76" s="40"/>
      <c r="Y76" s="40"/>
      <c r="Z76" s="40"/>
      <c r="AA76" s="40"/>
    </row>
    <row r="77" spans="1:27" ht="16" x14ac:dyDescent="0.2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40"/>
      <c r="S77" s="40"/>
      <c r="T77" s="40"/>
      <c r="U77" s="40"/>
      <c r="V77" s="40"/>
      <c r="W77" s="40"/>
      <c r="X77" s="40"/>
      <c r="Y77" s="40"/>
      <c r="Z77" s="40"/>
      <c r="AA77" s="40"/>
    </row>
    <row r="78" spans="1:27" ht="16" x14ac:dyDescent="0.2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40"/>
      <c r="S78" s="40"/>
      <c r="T78" s="40"/>
      <c r="U78" s="40"/>
      <c r="V78" s="40"/>
      <c r="W78" s="40"/>
      <c r="X78" s="40"/>
      <c r="Y78" s="40"/>
      <c r="Z78" s="40"/>
      <c r="AA78" s="40"/>
    </row>
    <row r="79" spans="1:27" ht="16" x14ac:dyDescent="0.2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40"/>
      <c r="S79" s="40"/>
      <c r="T79" s="40"/>
      <c r="U79" s="40"/>
      <c r="V79" s="40"/>
      <c r="W79" s="40"/>
      <c r="X79" s="40"/>
      <c r="Y79" s="40"/>
      <c r="Z79" s="40"/>
      <c r="AA79" s="40"/>
    </row>
    <row r="80" spans="1:27" ht="16" x14ac:dyDescent="0.2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40"/>
      <c r="S80" s="40"/>
      <c r="T80" s="40"/>
      <c r="U80" s="40"/>
      <c r="V80" s="40"/>
      <c r="W80" s="40"/>
      <c r="X80" s="40"/>
      <c r="Y80" s="40"/>
      <c r="Z80" s="40"/>
      <c r="AA80" s="40"/>
    </row>
    <row r="81" spans="1:27" ht="16" x14ac:dyDescent="0.2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40"/>
      <c r="S81" s="40"/>
      <c r="T81" s="40"/>
      <c r="U81" s="40"/>
      <c r="V81" s="40"/>
      <c r="W81" s="40"/>
      <c r="X81" s="40"/>
      <c r="Y81" s="40"/>
      <c r="Z81" s="40"/>
      <c r="AA81" s="40"/>
    </row>
    <row r="82" spans="1:27" ht="16" x14ac:dyDescent="0.2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40"/>
      <c r="S82" s="40"/>
      <c r="T82" s="40"/>
      <c r="U82" s="40"/>
      <c r="V82" s="40"/>
      <c r="W82" s="40"/>
      <c r="X82" s="40"/>
      <c r="Y82" s="40"/>
      <c r="Z82" s="40"/>
      <c r="AA82" s="40"/>
    </row>
    <row r="83" spans="1:27" ht="16" x14ac:dyDescent="0.2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40"/>
      <c r="S83" s="40"/>
      <c r="T83" s="40"/>
      <c r="U83" s="40"/>
      <c r="V83" s="40"/>
      <c r="W83" s="40"/>
      <c r="X83" s="40"/>
      <c r="Y83" s="40"/>
      <c r="Z83" s="40"/>
      <c r="AA83" s="40"/>
    </row>
    <row r="84" spans="1:27" ht="16" x14ac:dyDescent="0.2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40"/>
      <c r="S84" s="40"/>
      <c r="T84" s="40"/>
      <c r="U84" s="40"/>
      <c r="V84" s="40"/>
      <c r="W84" s="40"/>
      <c r="X84" s="40"/>
      <c r="Y84" s="40"/>
      <c r="Z84" s="40"/>
      <c r="AA84" s="40"/>
    </row>
    <row r="85" spans="1:27" ht="16" x14ac:dyDescent="0.2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40"/>
      <c r="S85" s="40"/>
      <c r="T85" s="40"/>
      <c r="U85" s="40"/>
      <c r="V85" s="40"/>
      <c r="W85" s="40"/>
      <c r="X85" s="40"/>
      <c r="Y85" s="40"/>
      <c r="Z85" s="40"/>
      <c r="AA85" s="40"/>
    </row>
    <row r="86" spans="1:27" ht="16" x14ac:dyDescent="0.2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40"/>
      <c r="S86" s="40"/>
      <c r="T86" s="40"/>
      <c r="U86" s="40"/>
      <c r="V86" s="40"/>
      <c r="W86" s="40"/>
      <c r="X86" s="40"/>
      <c r="Y86" s="40"/>
      <c r="Z86" s="40"/>
      <c r="AA86" s="40"/>
    </row>
    <row r="87" spans="1:27" ht="16" x14ac:dyDescent="0.2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40"/>
      <c r="S87" s="40"/>
      <c r="T87" s="40"/>
      <c r="U87" s="40"/>
      <c r="V87" s="40"/>
      <c r="W87" s="40"/>
      <c r="X87" s="40"/>
      <c r="Y87" s="40"/>
      <c r="Z87" s="40"/>
      <c r="AA87" s="40"/>
    </row>
    <row r="88" spans="1:27" ht="16" x14ac:dyDescent="0.2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40"/>
      <c r="S88" s="40"/>
      <c r="T88" s="40"/>
      <c r="U88" s="40"/>
      <c r="V88" s="40"/>
      <c r="W88" s="40"/>
      <c r="X88" s="40"/>
      <c r="Y88" s="40"/>
      <c r="Z88" s="40"/>
      <c r="AA88" s="40"/>
    </row>
    <row r="89" spans="1:27" ht="16" x14ac:dyDescent="0.2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40"/>
      <c r="S89" s="40"/>
      <c r="T89" s="40"/>
      <c r="U89" s="40"/>
      <c r="V89" s="40"/>
      <c r="W89" s="40"/>
      <c r="X89" s="40"/>
      <c r="Y89" s="40"/>
      <c r="Z89" s="40"/>
      <c r="AA89" s="40"/>
    </row>
    <row r="90" spans="1:27" ht="16" x14ac:dyDescent="0.2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40"/>
      <c r="S90" s="40"/>
      <c r="T90" s="40"/>
      <c r="U90" s="40"/>
      <c r="V90" s="40"/>
      <c r="W90" s="40"/>
      <c r="X90" s="40"/>
      <c r="Y90" s="40"/>
      <c r="Z90" s="40"/>
      <c r="AA90" s="40"/>
    </row>
    <row r="91" spans="1:27" ht="16" x14ac:dyDescent="0.2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40"/>
      <c r="S91" s="40"/>
      <c r="T91" s="40"/>
      <c r="U91" s="40"/>
      <c r="V91" s="40"/>
      <c r="W91" s="40"/>
      <c r="X91" s="40"/>
      <c r="Y91" s="40"/>
      <c r="Z91" s="40"/>
      <c r="AA91" s="40"/>
    </row>
    <row r="92" spans="1:27" ht="16" x14ac:dyDescent="0.2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40"/>
      <c r="S92" s="40"/>
      <c r="T92" s="40"/>
      <c r="U92" s="40"/>
      <c r="V92" s="40"/>
      <c r="W92" s="40"/>
      <c r="X92" s="40"/>
      <c r="Y92" s="40"/>
      <c r="Z92" s="40"/>
      <c r="AA92" s="40"/>
    </row>
    <row r="93" spans="1:27" ht="16" x14ac:dyDescent="0.2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40"/>
      <c r="S93" s="40"/>
      <c r="T93" s="40"/>
      <c r="U93" s="40"/>
      <c r="V93" s="40"/>
      <c r="W93" s="40"/>
      <c r="X93" s="40"/>
      <c r="Y93" s="40"/>
      <c r="Z93" s="40"/>
      <c r="AA93" s="40"/>
    </row>
    <row r="94" spans="1:27" ht="16" x14ac:dyDescent="0.2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40"/>
      <c r="S94" s="40"/>
      <c r="T94" s="40"/>
      <c r="U94" s="40"/>
      <c r="V94" s="40"/>
      <c r="W94" s="40"/>
      <c r="X94" s="40"/>
      <c r="Y94" s="40"/>
      <c r="Z94" s="40"/>
      <c r="AA94" s="40"/>
    </row>
    <row r="95" spans="1:27" ht="16" x14ac:dyDescent="0.2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40"/>
      <c r="S95" s="40"/>
      <c r="T95" s="40"/>
      <c r="U95" s="40"/>
      <c r="V95" s="40"/>
      <c r="W95" s="40"/>
      <c r="X95" s="40"/>
      <c r="Y95" s="40"/>
      <c r="Z95" s="40"/>
      <c r="AA95" s="40"/>
    </row>
    <row r="96" spans="1:27" ht="16" x14ac:dyDescent="0.2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40"/>
      <c r="S96" s="40"/>
      <c r="T96" s="40"/>
      <c r="U96" s="40"/>
      <c r="V96" s="40"/>
      <c r="W96" s="40"/>
      <c r="X96" s="40"/>
      <c r="Y96" s="40"/>
      <c r="Z96" s="40"/>
      <c r="AA96" s="40"/>
    </row>
    <row r="97" spans="1:27" ht="16" x14ac:dyDescent="0.2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40"/>
      <c r="S97" s="40"/>
      <c r="T97" s="40"/>
      <c r="U97" s="40"/>
      <c r="V97" s="40"/>
      <c r="W97" s="40"/>
      <c r="X97" s="40"/>
      <c r="Y97" s="40"/>
      <c r="Z97" s="40"/>
      <c r="AA97" s="40"/>
    </row>
    <row r="98" spans="1:27" ht="16" x14ac:dyDescent="0.2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40"/>
      <c r="S98" s="40"/>
      <c r="T98" s="40"/>
      <c r="U98" s="40"/>
      <c r="V98" s="40"/>
      <c r="W98" s="40"/>
      <c r="X98" s="40"/>
      <c r="Y98" s="40"/>
      <c r="Z98" s="40"/>
      <c r="AA98" s="40"/>
    </row>
    <row r="99" spans="1:27" ht="16" x14ac:dyDescent="0.2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40"/>
      <c r="S99" s="40"/>
      <c r="T99" s="40"/>
      <c r="U99" s="40"/>
      <c r="V99" s="40"/>
      <c r="W99" s="40"/>
      <c r="X99" s="40"/>
      <c r="Y99" s="40"/>
      <c r="Z99" s="40"/>
      <c r="AA99" s="40"/>
    </row>
    <row r="100" spans="1:27" ht="16" x14ac:dyDescent="0.2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</row>
    <row r="101" spans="1:27" ht="16" x14ac:dyDescent="0.2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</row>
    <row r="102" spans="1:27" ht="16" x14ac:dyDescent="0.2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</row>
    <row r="103" spans="1:27" ht="16" x14ac:dyDescent="0.2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</row>
    <row r="104" spans="1:27" ht="16" x14ac:dyDescent="0.2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</row>
    <row r="105" spans="1:27" ht="16" x14ac:dyDescent="0.2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</row>
    <row r="106" spans="1:27" ht="16" x14ac:dyDescent="0.2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</row>
    <row r="107" spans="1:27" ht="16" x14ac:dyDescent="0.2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</row>
    <row r="108" spans="1:27" ht="16" x14ac:dyDescent="0.2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</row>
    <row r="109" spans="1:27" ht="16" x14ac:dyDescent="0.2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</row>
    <row r="110" spans="1:27" ht="16" x14ac:dyDescent="0.2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</row>
    <row r="111" spans="1:27" ht="16" x14ac:dyDescent="0.2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</row>
    <row r="112" spans="1:27" ht="16" x14ac:dyDescent="0.2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</row>
    <row r="113" spans="1:27" ht="16" x14ac:dyDescent="0.2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</row>
    <row r="114" spans="1:27" ht="16" x14ac:dyDescent="0.2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</row>
    <row r="115" spans="1:27" ht="16" x14ac:dyDescent="0.2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</row>
    <row r="116" spans="1:27" ht="16" x14ac:dyDescent="0.2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</row>
    <row r="117" spans="1:27" ht="16" x14ac:dyDescent="0.2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</row>
    <row r="118" spans="1:27" ht="16" x14ac:dyDescent="0.2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</row>
    <row r="119" spans="1:27" ht="16" x14ac:dyDescent="0.2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</row>
    <row r="120" spans="1:27" ht="16" x14ac:dyDescent="0.2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</row>
    <row r="121" spans="1:27" ht="16" x14ac:dyDescent="0.2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</row>
    <row r="122" spans="1:27" ht="16" x14ac:dyDescent="0.2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</row>
    <row r="123" spans="1:27" ht="16" x14ac:dyDescent="0.2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</row>
    <row r="124" spans="1:27" ht="16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</row>
    <row r="125" spans="1:27" ht="16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</row>
    <row r="126" spans="1:27" ht="16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</row>
    <row r="127" spans="1:27" ht="16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</row>
    <row r="128" spans="1:27" ht="16" x14ac:dyDescent="0.2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</row>
    <row r="129" spans="1:27" ht="16" x14ac:dyDescent="0.2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</row>
    <row r="130" spans="1:27" ht="16" x14ac:dyDescent="0.2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</row>
    <row r="131" spans="1:27" ht="16" x14ac:dyDescent="0.2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</row>
    <row r="132" spans="1:27" ht="16" x14ac:dyDescent="0.2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</row>
    <row r="133" spans="1:27" ht="16" x14ac:dyDescent="0.2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</row>
    <row r="134" spans="1:27" ht="16" x14ac:dyDescent="0.2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</row>
    <row r="135" spans="1:27" ht="16" x14ac:dyDescent="0.2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</row>
    <row r="136" spans="1:27" ht="16" x14ac:dyDescent="0.2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</row>
    <row r="137" spans="1:27" ht="16" x14ac:dyDescent="0.2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</row>
    <row r="138" spans="1:27" ht="16" x14ac:dyDescent="0.2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</row>
    <row r="139" spans="1:27" ht="16" x14ac:dyDescent="0.2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</row>
    <row r="140" spans="1:27" ht="16" x14ac:dyDescent="0.2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</row>
    <row r="141" spans="1:27" ht="16" x14ac:dyDescent="0.2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</row>
    <row r="142" spans="1:27" ht="16" x14ac:dyDescent="0.2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</row>
    <row r="143" spans="1:27" ht="16" x14ac:dyDescent="0.2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</row>
    <row r="144" spans="1:27" ht="16" x14ac:dyDescent="0.2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</row>
    <row r="145" spans="1:27" ht="16" x14ac:dyDescent="0.2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</row>
    <row r="146" spans="1:27" ht="16" x14ac:dyDescent="0.2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</row>
    <row r="147" spans="1:27" ht="16" x14ac:dyDescent="0.2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</row>
    <row r="148" spans="1:27" ht="16" x14ac:dyDescent="0.2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</row>
    <row r="149" spans="1:27" ht="16" x14ac:dyDescent="0.2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</row>
    <row r="150" spans="1:27" ht="16" x14ac:dyDescent="0.2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</row>
    <row r="151" spans="1:27" ht="16" x14ac:dyDescent="0.2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</row>
    <row r="152" spans="1:27" ht="16" x14ac:dyDescent="0.2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</row>
    <row r="153" spans="1:27" ht="16" x14ac:dyDescent="0.2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</row>
    <row r="154" spans="1:27" ht="16" x14ac:dyDescent="0.2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</row>
    <row r="155" spans="1:27" ht="16" x14ac:dyDescent="0.2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</row>
    <row r="156" spans="1:27" ht="16" x14ac:dyDescent="0.2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</row>
    <row r="157" spans="1:27" ht="16" x14ac:dyDescent="0.2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</row>
    <row r="158" spans="1:27" ht="16" x14ac:dyDescent="0.2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</row>
    <row r="159" spans="1:27" ht="16" x14ac:dyDescent="0.2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</row>
    <row r="160" spans="1:27" ht="16" x14ac:dyDescent="0.2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</row>
    <row r="161" spans="1:27" ht="16" x14ac:dyDescent="0.2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</row>
    <row r="162" spans="1:27" ht="16" x14ac:dyDescent="0.2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</row>
    <row r="163" spans="1:27" ht="16" x14ac:dyDescent="0.2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</row>
    <row r="164" spans="1:27" ht="16" x14ac:dyDescent="0.2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</row>
    <row r="165" spans="1:27" ht="16" x14ac:dyDescent="0.2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</row>
    <row r="166" spans="1:27" ht="16" x14ac:dyDescent="0.2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</row>
    <row r="167" spans="1:27" ht="16" x14ac:dyDescent="0.2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</row>
    <row r="168" spans="1:27" ht="16" x14ac:dyDescent="0.2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</row>
    <row r="169" spans="1:27" ht="16" x14ac:dyDescent="0.2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</row>
    <row r="170" spans="1:27" ht="16" x14ac:dyDescent="0.2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</row>
    <row r="171" spans="1:27" ht="16" x14ac:dyDescent="0.2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</row>
    <row r="172" spans="1:27" ht="16" x14ac:dyDescent="0.2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</row>
    <row r="173" spans="1:27" ht="16" x14ac:dyDescent="0.2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</row>
    <row r="174" spans="1:27" ht="16" x14ac:dyDescent="0.2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</row>
    <row r="175" spans="1:27" ht="16" x14ac:dyDescent="0.2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</row>
    <row r="176" spans="1:27" ht="16" x14ac:dyDescent="0.2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</row>
    <row r="177" spans="1:27" ht="16" x14ac:dyDescent="0.2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</row>
    <row r="178" spans="1:27" ht="16" x14ac:dyDescent="0.2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</row>
    <row r="179" spans="1:27" ht="16" x14ac:dyDescent="0.2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</row>
    <row r="180" spans="1:27" ht="16" x14ac:dyDescent="0.2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</row>
    <row r="181" spans="1:27" ht="16" x14ac:dyDescent="0.2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</row>
    <row r="182" spans="1:27" ht="16" x14ac:dyDescent="0.2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</row>
    <row r="183" spans="1:27" ht="16" x14ac:dyDescent="0.2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</row>
    <row r="184" spans="1:27" ht="16" x14ac:dyDescent="0.2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</row>
    <row r="185" spans="1:27" ht="16" x14ac:dyDescent="0.2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</row>
    <row r="186" spans="1:27" ht="16" x14ac:dyDescent="0.2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</row>
    <row r="187" spans="1:27" ht="16" x14ac:dyDescent="0.2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</row>
    <row r="188" spans="1:27" ht="16" x14ac:dyDescent="0.2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</row>
    <row r="189" spans="1:27" ht="16" x14ac:dyDescent="0.2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</row>
    <row r="190" spans="1:27" ht="16" x14ac:dyDescent="0.2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</row>
    <row r="191" spans="1:27" ht="16" x14ac:dyDescent="0.2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</row>
    <row r="192" spans="1:27" ht="16" x14ac:dyDescent="0.2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</row>
    <row r="193" spans="1:27" ht="16" x14ac:dyDescent="0.2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</row>
    <row r="194" spans="1:27" ht="16" x14ac:dyDescent="0.2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</row>
    <row r="195" spans="1:27" ht="16" x14ac:dyDescent="0.2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</row>
    <row r="196" spans="1:27" ht="16" x14ac:dyDescent="0.2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</row>
    <row r="197" spans="1:27" ht="16" x14ac:dyDescent="0.2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</row>
    <row r="198" spans="1:27" ht="16" x14ac:dyDescent="0.2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</row>
    <row r="199" spans="1:27" ht="16" x14ac:dyDescent="0.2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</row>
    <row r="200" spans="1:27" ht="16" x14ac:dyDescent="0.2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</row>
    <row r="201" spans="1:27" ht="16" x14ac:dyDescent="0.2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</row>
    <row r="202" spans="1:27" ht="16" x14ac:dyDescent="0.2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</row>
    <row r="203" spans="1:27" ht="16" x14ac:dyDescent="0.2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</row>
    <row r="204" spans="1:27" ht="16" x14ac:dyDescent="0.2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</row>
    <row r="205" spans="1:27" ht="16" x14ac:dyDescent="0.2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</row>
    <row r="206" spans="1:27" ht="16" x14ac:dyDescent="0.2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</row>
    <row r="207" spans="1:27" ht="16" x14ac:dyDescent="0.2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</row>
    <row r="208" spans="1:27" ht="16" x14ac:dyDescent="0.2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</row>
    <row r="209" spans="1:27" ht="16" x14ac:dyDescent="0.2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</row>
    <row r="210" spans="1:27" ht="16" x14ac:dyDescent="0.2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</row>
    <row r="211" spans="1:27" ht="16" x14ac:dyDescent="0.2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</row>
    <row r="212" spans="1:27" ht="16" x14ac:dyDescent="0.2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</row>
    <row r="213" spans="1:27" ht="16" x14ac:dyDescent="0.2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</row>
    <row r="214" spans="1:27" ht="16" x14ac:dyDescent="0.2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</row>
    <row r="215" spans="1:27" ht="16" x14ac:dyDescent="0.2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</row>
    <row r="216" spans="1:27" ht="16" x14ac:dyDescent="0.2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</row>
    <row r="217" spans="1:27" ht="16" x14ac:dyDescent="0.2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</row>
    <row r="218" spans="1:27" ht="16" x14ac:dyDescent="0.2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</row>
    <row r="219" spans="1:27" ht="16" x14ac:dyDescent="0.2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</row>
    <row r="220" spans="1:27" ht="16" x14ac:dyDescent="0.2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</row>
    <row r="221" spans="1:27" ht="16" x14ac:dyDescent="0.2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</row>
    <row r="222" spans="1:27" ht="16" x14ac:dyDescent="0.2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</row>
    <row r="223" spans="1:27" ht="16" x14ac:dyDescent="0.2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</row>
    <row r="224" spans="1:27" ht="16" x14ac:dyDescent="0.2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</row>
    <row r="225" spans="1:27" ht="16" x14ac:dyDescent="0.2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</row>
    <row r="226" spans="1:27" ht="16" x14ac:dyDescent="0.2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</row>
    <row r="227" spans="1:27" ht="16" x14ac:dyDescent="0.2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</row>
    <row r="228" spans="1:27" ht="16" x14ac:dyDescent="0.2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</row>
    <row r="229" spans="1:27" ht="16" x14ac:dyDescent="0.2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</row>
    <row r="230" spans="1:27" ht="16" x14ac:dyDescent="0.2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</row>
    <row r="231" spans="1:27" ht="16" x14ac:dyDescent="0.2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</row>
    <row r="232" spans="1:27" ht="16" x14ac:dyDescent="0.2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</row>
    <row r="233" spans="1:27" ht="16" x14ac:dyDescent="0.2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</row>
    <row r="234" spans="1:27" ht="16" x14ac:dyDescent="0.2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</row>
    <row r="235" spans="1:27" ht="16" x14ac:dyDescent="0.2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</row>
    <row r="236" spans="1:27" ht="16" x14ac:dyDescent="0.2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</row>
    <row r="237" spans="1:27" ht="16" x14ac:dyDescent="0.2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</row>
    <row r="238" spans="1:27" ht="16" x14ac:dyDescent="0.2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</row>
    <row r="239" spans="1:27" ht="16" x14ac:dyDescent="0.2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</row>
    <row r="240" spans="1:27" ht="16" x14ac:dyDescent="0.2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</row>
    <row r="241" spans="1:27" ht="16" x14ac:dyDescent="0.2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</row>
    <row r="242" spans="1:27" ht="16" x14ac:dyDescent="0.2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</row>
    <row r="243" spans="1:27" ht="16" x14ac:dyDescent="0.2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</row>
    <row r="244" spans="1:27" ht="16" x14ac:dyDescent="0.2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</row>
    <row r="245" spans="1:27" ht="16" x14ac:dyDescent="0.2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</row>
    <row r="246" spans="1:27" ht="16" x14ac:dyDescent="0.2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</row>
    <row r="247" spans="1:27" ht="16" x14ac:dyDescent="0.2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</row>
    <row r="248" spans="1:27" ht="16" x14ac:dyDescent="0.2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</row>
    <row r="249" spans="1:27" ht="16" x14ac:dyDescent="0.2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</row>
    <row r="250" spans="1:27" ht="16" x14ac:dyDescent="0.2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</row>
    <row r="251" spans="1:27" ht="16" x14ac:dyDescent="0.2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</row>
    <row r="252" spans="1:27" ht="16" x14ac:dyDescent="0.2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</row>
    <row r="253" spans="1:27" ht="16" x14ac:dyDescent="0.2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</row>
    <row r="254" spans="1:27" ht="16" x14ac:dyDescent="0.2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</row>
    <row r="255" spans="1:27" ht="16" x14ac:dyDescent="0.2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</row>
    <row r="256" spans="1:27" ht="16" x14ac:dyDescent="0.2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</row>
    <row r="257" spans="1:27" ht="16" x14ac:dyDescent="0.2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</row>
    <row r="258" spans="1:27" ht="16" x14ac:dyDescent="0.2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</row>
    <row r="259" spans="1:27" ht="16" x14ac:dyDescent="0.2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</row>
    <row r="260" spans="1:27" ht="16" x14ac:dyDescent="0.2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</row>
    <row r="261" spans="1:27" ht="16" x14ac:dyDescent="0.2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</row>
    <row r="262" spans="1:27" ht="16" x14ac:dyDescent="0.2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</row>
    <row r="263" spans="1:27" ht="16" x14ac:dyDescent="0.2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</row>
    <row r="264" spans="1:27" ht="16" x14ac:dyDescent="0.2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</row>
    <row r="265" spans="1:27" ht="16" x14ac:dyDescent="0.2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</row>
    <row r="266" spans="1:27" ht="16" x14ac:dyDescent="0.2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</row>
    <row r="267" spans="1:27" ht="16" x14ac:dyDescent="0.2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</row>
    <row r="268" spans="1:27" ht="16" x14ac:dyDescent="0.2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</row>
    <row r="269" spans="1:27" ht="16" x14ac:dyDescent="0.2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</row>
    <row r="270" spans="1:27" ht="16" x14ac:dyDescent="0.2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</row>
    <row r="271" spans="1:27" ht="16" x14ac:dyDescent="0.2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</row>
    <row r="272" spans="1:27" ht="16" x14ac:dyDescent="0.2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</row>
    <row r="273" spans="1:27" ht="16" x14ac:dyDescent="0.2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</row>
    <row r="274" spans="1:27" ht="16" x14ac:dyDescent="0.2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</row>
    <row r="275" spans="1:27" ht="16" x14ac:dyDescent="0.2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</row>
    <row r="276" spans="1:27" ht="16" x14ac:dyDescent="0.2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</row>
    <row r="277" spans="1:27" ht="16" x14ac:dyDescent="0.2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</row>
    <row r="278" spans="1:27" ht="16" x14ac:dyDescent="0.2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</row>
    <row r="279" spans="1:27" ht="16" x14ac:dyDescent="0.2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</row>
    <row r="280" spans="1:27" ht="16" x14ac:dyDescent="0.2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</row>
    <row r="281" spans="1:27" ht="16" x14ac:dyDescent="0.2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</row>
    <row r="282" spans="1:27" ht="16" x14ac:dyDescent="0.2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</row>
    <row r="283" spans="1:27" ht="16" x14ac:dyDescent="0.2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</row>
    <row r="284" spans="1:27" ht="16" x14ac:dyDescent="0.2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</row>
    <row r="285" spans="1:27" ht="16" x14ac:dyDescent="0.2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</row>
    <row r="286" spans="1:27" ht="16" x14ac:dyDescent="0.2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</row>
    <row r="287" spans="1:27" ht="16" x14ac:dyDescent="0.2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</row>
    <row r="288" spans="1:27" ht="16" x14ac:dyDescent="0.2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</row>
    <row r="289" spans="1:27" ht="16" x14ac:dyDescent="0.2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</row>
    <row r="290" spans="1:27" ht="16" x14ac:dyDescent="0.2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</row>
    <row r="291" spans="1:27" ht="16" x14ac:dyDescent="0.2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</row>
    <row r="292" spans="1:27" ht="16" x14ac:dyDescent="0.2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</row>
    <row r="293" spans="1:27" ht="16" x14ac:dyDescent="0.2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</row>
    <row r="294" spans="1:27" ht="16" x14ac:dyDescent="0.2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</row>
    <row r="295" spans="1:27" ht="16" x14ac:dyDescent="0.2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</row>
    <row r="296" spans="1:27" ht="16" x14ac:dyDescent="0.2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</row>
    <row r="297" spans="1:27" ht="16" x14ac:dyDescent="0.2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</row>
    <row r="298" spans="1:27" ht="16" x14ac:dyDescent="0.2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</row>
    <row r="299" spans="1:27" ht="16" x14ac:dyDescent="0.2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</row>
    <row r="300" spans="1:27" ht="16" x14ac:dyDescent="0.2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</row>
    <row r="301" spans="1:27" ht="16" x14ac:dyDescent="0.2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</row>
    <row r="302" spans="1:27" ht="16" x14ac:dyDescent="0.2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</row>
    <row r="303" spans="1:27" ht="16" x14ac:dyDescent="0.2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</row>
    <row r="304" spans="1:27" ht="16" x14ac:dyDescent="0.2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</row>
    <row r="305" spans="1:27" ht="16" x14ac:dyDescent="0.2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</row>
    <row r="306" spans="1:27" ht="16" x14ac:dyDescent="0.2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</row>
    <row r="307" spans="1:27" ht="16" x14ac:dyDescent="0.2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</row>
    <row r="308" spans="1:27" ht="16" x14ac:dyDescent="0.2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</row>
    <row r="309" spans="1:27" ht="16" x14ac:dyDescent="0.2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</row>
    <row r="310" spans="1:27" ht="16" x14ac:dyDescent="0.2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</row>
    <row r="311" spans="1:27" ht="16" x14ac:dyDescent="0.2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</row>
    <row r="312" spans="1:27" ht="16" x14ac:dyDescent="0.2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</row>
    <row r="313" spans="1:27" ht="16" x14ac:dyDescent="0.2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</row>
    <row r="314" spans="1:27" ht="16" x14ac:dyDescent="0.2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</row>
    <row r="315" spans="1:27" ht="16" x14ac:dyDescent="0.2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</row>
    <row r="316" spans="1:27" ht="16" x14ac:dyDescent="0.2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</row>
    <row r="317" spans="1:27" ht="16" x14ac:dyDescent="0.2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</row>
    <row r="318" spans="1:27" ht="16" x14ac:dyDescent="0.2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</row>
    <row r="319" spans="1:27" ht="16" x14ac:dyDescent="0.2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</row>
    <row r="320" spans="1:27" ht="16" x14ac:dyDescent="0.2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</row>
    <row r="321" spans="1:27" ht="16" x14ac:dyDescent="0.2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</row>
    <row r="322" spans="1:27" ht="16" x14ac:dyDescent="0.2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</row>
    <row r="323" spans="1:27" ht="16" x14ac:dyDescent="0.2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</row>
    <row r="324" spans="1:27" ht="16" x14ac:dyDescent="0.2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</row>
    <row r="325" spans="1:27" ht="16" x14ac:dyDescent="0.2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</row>
    <row r="326" spans="1:27" ht="16" x14ac:dyDescent="0.2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</row>
    <row r="327" spans="1:27" ht="16" x14ac:dyDescent="0.2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</row>
    <row r="328" spans="1:27" ht="16" x14ac:dyDescent="0.2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</row>
    <row r="329" spans="1:27" ht="16" x14ac:dyDescent="0.2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</row>
    <row r="330" spans="1:27" ht="16" x14ac:dyDescent="0.2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</row>
    <row r="331" spans="1:27" ht="16" x14ac:dyDescent="0.2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</row>
    <row r="332" spans="1:27" ht="16" x14ac:dyDescent="0.2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</row>
    <row r="333" spans="1:27" ht="16" x14ac:dyDescent="0.2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</row>
    <row r="334" spans="1:27" ht="16" x14ac:dyDescent="0.2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</row>
    <row r="335" spans="1:27" ht="16" x14ac:dyDescent="0.2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</row>
    <row r="336" spans="1:27" ht="16" x14ac:dyDescent="0.2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</row>
    <row r="337" spans="1:27" ht="16" x14ac:dyDescent="0.2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</row>
    <row r="338" spans="1:27" ht="16" x14ac:dyDescent="0.2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</row>
    <row r="339" spans="1:27" ht="16" x14ac:dyDescent="0.2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</row>
    <row r="340" spans="1:27" ht="16" x14ac:dyDescent="0.2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</row>
    <row r="341" spans="1:27" ht="16" x14ac:dyDescent="0.2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</row>
    <row r="342" spans="1:27" ht="16" x14ac:dyDescent="0.2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</row>
    <row r="343" spans="1:27" ht="16" x14ac:dyDescent="0.2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</row>
    <row r="344" spans="1:27" ht="16" x14ac:dyDescent="0.2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</row>
    <row r="345" spans="1:27" ht="16" x14ac:dyDescent="0.2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</row>
    <row r="346" spans="1:27" ht="16" x14ac:dyDescent="0.2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</row>
    <row r="347" spans="1:27" ht="16" x14ac:dyDescent="0.2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</row>
    <row r="348" spans="1:27" ht="16" x14ac:dyDescent="0.2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</row>
    <row r="349" spans="1:27" ht="16" x14ac:dyDescent="0.2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</row>
    <row r="350" spans="1:27" ht="16" x14ac:dyDescent="0.2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</row>
    <row r="351" spans="1:27" ht="16" x14ac:dyDescent="0.2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</row>
    <row r="352" spans="1:27" ht="16" x14ac:dyDescent="0.2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</row>
    <row r="353" spans="1:27" ht="16" x14ac:dyDescent="0.2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</row>
    <row r="354" spans="1:27" ht="16" x14ac:dyDescent="0.2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</row>
    <row r="355" spans="1:27" ht="16" x14ac:dyDescent="0.2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</row>
    <row r="356" spans="1:27" ht="16" x14ac:dyDescent="0.2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</row>
    <row r="357" spans="1:27" ht="16" x14ac:dyDescent="0.2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</row>
    <row r="358" spans="1:27" ht="16" x14ac:dyDescent="0.2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</row>
    <row r="359" spans="1:27" ht="16" x14ac:dyDescent="0.2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</row>
    <row r="360" spans="1:27" ht="16" x14ac:dyDescent="0.2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</row>
    <row r="361" spans="1:27" ht="16" x14ac:dyDescent="0.2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</row>
    <row r="362" spans="1:27" ht="16" x14ac:dyDescent="0.2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</row>
    <row r="363" spans="1:27" ht="16" x14ac:dyDescent="0.2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</row>
    <row r="364" spans="1:27" ht="16" x14ac:dyDescent="0.2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</row>
    <row r="365" spans="1:27" ht="16" x14ac:dyDescent="0.2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</row>
    <row r="366" spans="1:27" ht="16" x14ac:dyDescent="0.2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</row>
    <row r="367" spans="1:27" ht="16" x14ac:dyDescent="0.2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</row>
    <row r="368" spans="1:27" ht="16" x14ac:dyDescent="0.2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</row>
    <row r="369" spans="1:27" ht="16" x14ac:dyDescent="0.2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</row>
    <row r="370" spans="1:27" ht="16" x14ac:dyDescent="0.2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</row>
    <row r="371" spans="1:27" ht="16" x14ac:dyDescent="0.2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</row>
    <row r="372" spans="1:27" ht="16" x14ac:dyDescent="0.2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</row>
    <row r="373" spans="1:27" ht="16" x14ac:dyDescent="0.2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</row>
    <row r="374" spans="1:27" ht="16" x14ac:dyDescent="0.2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</row>
    <row r="375" spans="1:27" ht="16" x14ac:dyDescent="0.2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</row>
    <row r="376" spans="1:27" ht="16" x14ac:dyDescent="0.2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</row>
    <row r="377" spans="1:27" ht="16" x14ac:dyDescent="0.2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</row>
    <row r="378" spans="1:27" ht="16" x14ac:dyDescent="0.2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</row>
    <row r="379" spans="1:27" ht="16" x14ac:dyDescent="0.2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</row>
    <row r="380" spans="1:27" ht="16" x14ac:dyDescent="0.2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</row>
    <row r="381" spans="1:27" ht="16" x14ac:dyDescent="0.2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</row>
    <row r="382" spans="1:27" ht="16" x14ac:dyDescent="0.2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</row>
    <row r="383" spans="1:27" ht="16" x14ac:dyDescent="0.2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</row>
    <row r="384" spans="1:27" ht="16" x14ac:dyDescent="0.2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</row>
    <row r="385" spans="1:27" ht="16" x14ac:dyDescent="0.2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</row>
    <row r="386" spans="1:27" ht="16" x14ac:dyDescent="0.2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</row>
    <row r="387" spans="1:27" ht="16" x14ac:dyDescent="0.2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</row>
    <row r="388" spans="1:27" ht="16" x14ac:dyDescent="0.2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</row>
    <row r="389" spans="1:27" ht="16" x14ac:dyDescent="0.2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</row>
    <row r="390" spans="1:27" ht="16" x14ac:dyDescent="0.2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</row>
    <row r="391" spans="1:27" ht="16" x14ac:dyDescent="0.2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</row>
    <row r="392" spans="1:27" ht="16" x14ac:dyDescent="0.2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</row>
    <row r="393" spans="1:27" ht="16" x14ac:dyDescent="0.2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</row>
    <row r="394" spans="1:27" ht="16" x14ac:dyDescent="0.2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</row>
    <row r="395" spans="1:27" ht="16" x14ac:dyDescent="0.2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</row>
    <row r="396" spans="1:27" ht="16" x14ac:dyDescent="0.2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</row>
    <row r="397" spans="1:27" ht="16" x14ac:dyDescent="0.2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</row>
    <row r="398" spans="1:27" ht="16" x14ac:dyDescent="0.2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</row>
    <row r="399" spans="1:27" ht="16" x14ac:dyDescent="0.2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</row>
    <row r="400" spans="1:27" ht="16" x14ac:dyDescent="0.2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</row>
    <row r="401" spans="1:27" ht="16" x14ac:dyDescent="0.2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</row>
    <row r="402" spans="1:27" ht="16" x14ac:dyDescent="0.2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</row>
    <row r="403" spans="1:27" ht="16" x14ac:dyDescent="0.2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</row>
    <row r="404" spans="1:27" ht="16" x14ac:dyDescent="0.2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</row>
    <row r="405" spans="1:27" ht="16" x14ac:dyDescent="0.2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</row>
    <row r="406" spans="1:27" ht="16" x14ac:dyDescent="0.2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</row>
    <row r="407" spans="1:27" ht="16" x14ac:dyDescent="0.2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</row>
    <row r="408" spans="1:27" ht="16" x14ac:dyDescent="0.2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</row>
    <row r="409" spans="1:27" ht="16" x14ac:dyDescent="0.2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</row>
    <row r="410" spans="1:27" ht="16" x14ac:dyDescent="0.2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</row>
    <row r="411" spans="1:27" ht="16" x14ac:dyDescent="0.2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</row>
    <row r="412" spans="1:27" ht="16" x14ac:dyDescent="0.2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</row>
    <row r="413" spans="1:27" ht="16" x14ac:dyDescent="0.2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</row>
    <row r="414" spans="1:27" ht="16" x14ac:dyDescent="0.2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</row>
    <row r="415" spans="1:27" ht="16" x14ac:dyDescent="0.2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</row>
    <row r="416" spans="1:27" ht="16" x14ac:dyDescent="0.2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</row>
    <row r="417" spans="1:27" ht="16" x14ac:dyDescent="0.2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</row>
    <row r="418" spans="1:27" ht="16" x14ac:dyDescent="0.2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</row>
    <row r="419" spans="1:27" ht="16" x14ac:dyDescent="0.2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</row>
    <row r="420" spans="1:27" ht="16" x14ac:dyDescent="0.2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</row>
    <row r="421" spans="1:27" ht="16" x14ac:dyDescent="0.2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</row>
    <row r="422" spans="1:27" ht="16" x14ac:dyDescent="0.2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</row>
    <row r="423" spans="1:27" ht="16" x14ac:dyDescent="0.2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</row>
    <row r="424" spans="1:27" ht="16" x14ac:dyDescent="0.2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</row>
    <row r="425" spans="1:27" ht="16" x14ac:dyDescent="0.2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</row>
    <row r="426" spans="1:27" ht="16" x14ac:dyDescent="0.2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</row>
    <row r="427" spans="1:27" ht="16" x14ac:dyDescent="0.2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</row>
    <row r="428" spans="1:27" ht="16" x14ac:dyDescent="0.2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</row>
    <row r="429" spans="1:27" ht="16" x14ac:dyDescent="0.2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</row>
    <row r="430" spans="1:27" ht="16" x14ac:dyDescent="0.2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</row>
    <row r="431" spans="1:27" ht="16" x14ac:dyDescent="0.2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</row>
    <row r="432" spans="1:27" ht="16" x14ac:dyDescent="0.2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</row>
    <row r="433" spans="1:27" ht="16" x14ac:dyDescent="0.2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</row>
    <row r="434" spans="1:27" ht="16" x14ac:dyDescent="0.2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</row>
    <row r="435" spans="1:27" ht="16" x14ac:dyDescent="0.2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</row>
    <row r="436" spans="1:27" ht="16" x14ac:dyDescent="0.2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</row>
    <row r="437" spans="1:27" ht="16" x14ac:dyDescent="0.2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</row>
    <row r="438" spans="1:27" ht="16" x14ac:dyDescent="0.2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</row>
    <row r="439" spans="1:27" ht="16" x14ac:dyDescent="0.2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</row>
    <row r="440" spans="1:27" ht="16" x14ac:dyDescent="0.2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</row>
    <row r="441" spans="1:27" ht="16" x14ac:dyDescent="0.2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</row>
    <row r="442" spans="1:27" ht="16" x14ac:dyDescent="0.2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</row>
    <row r="443" spans="1:27" ht="16" x14ac:dyDescent="0.2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</row>
    <row r="444" spans="1:27" ht="16" x14ac:dyDescent="0.2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</row>
    <row r="445" spans="1:27" ht="16" x14ac:dyDescent="0.2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</row>
    <row r="446" spans="1:27" ht="16" x14ac:dyDescent="0.2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</row>
    <row r="447" spans="1:27" ht="16" x14ac:dyDescent="0.2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</row>
    <row r="448" spans="1:27" ht="16" x14ac:dyDescent="0.2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</row>
    <row r="449" spans="1:27" ht="16" x14ac:dyDescent="0.2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</row>
    <row r="450" spans="1:27" ht="16" x14ac:dyDescent="0.2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</row>
    <row r="451" spans="1:27" ht="16" x14ac:dyDescent="0.2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</row>
    <row r="452" spans="1:27" ht="16" x14ac:dyDescent="0.2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</row>
    <row r="453" spans="1:27" ht="16" x14ac:dyDescent="0.2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</row>
    <row r="454" spans="1:27" ht="16" x14ac:dyDescent="0.2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</row>
    <row r="455" spans="1:27" ht="16" x14ac:dyDescent="0.2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</row>
    <row r="456" spans="1:27" ht="16" x14ac:dyDescent="0.2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</row>
    <row r="457" spans="1:27" ht="16" x14ac:dyDescent="0.2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</row>
    <row r="458" spans="1:27" ht="16" x14ac:dyDescent="0.2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</row>
    <row r="459" spans="1:27" ht="16" x14ac:dyDescent="0.2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</row>
    <row r="460" spans="1:27" ht="16" x14ac:dyDescent="0.2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</row>
    <row r="461" spans="1:27" ht="16" x14ac:dyDescent="0.2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</row>
    <row r="462" spans="1:27" ht="16" x14ac:dyDescent="0.2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</row>
    <row r="463" spans="1:27" ht="16" x14ac:dyDescent="0.2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</row>
    <row r="464" spans="1:27" ht="16" x14ac:dyDescent="0.2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</row>
    <row r="465" spans="1:27" ht="16" x14ac:dyDescent="0.2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</row>
    <row r="466" spans="1:27" ht="16" x14ac:dyDescent="0.2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</row>
    <row r="467" spans="1:27" ht="16" x14ac:dyDescent="0.2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</row>
    <row r="468" spans="1:27" ht="16" x14ac:dyDescent="0.2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</row>
    <row r="469" spans="1:27" ht="16" x14ac:dyDescent="0.2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</row>
    <row r="470" spans="1:27" ht="16" x14ac:dyDescent="0.2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</row>
    <row r="471" spans="1:27" ht="16" x14ac:dyDescent="0.2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</row>
    <row r="472" spans="1:27" ht="16" x14ac:dyDescent="0.2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</row>
    <row r="473" spans="1:27" ht="16" x14ac:dyDescent="0.2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</row>
    <row r="474" spans="1:27" ht="16" x14ac:dyDescent="0.2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</row>
    <row r="475" spans="1:27" ht="16" x14ac:dyDescent="0.2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</row>
    <row r="476" spans="1:27" ht="16" x14ac:dyDescent="0.2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</row>
    <row r="477" spans="1:27" ht="16" x14ac:dyDescent="0.2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</row>
    <row r="478" spans="1:27" ht="16" x14ac:dyDescent="0.2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</row>
    <row r="479" spans="1:27" ht="16" x14ac:dyDescent="0.2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</row>
    <row r="480" spans="1:27" ht="16" x14ac:dyDescent="0.2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</row>
    <row r="481" spans="1:27" ht="16" x14ac:dyDescent="0.2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</row>
    <row r="482" spans="1:27" ht="16" x14ac:dyDescent="0.2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</row>
    <row r="483" spans="1:27" ht="16" x14ac:dyDescent="0.2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</row>
    <row r="484" spans="1:27" ht="16" x14ac:dyDescent="0.2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</row>
    <row r="485" spans="1:27" ht="16" x14ac:dyDescent="0.2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</row>
    <row r="486" spans="1:27" ht="16" x14ac:dyDescent="0.2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</row>
    <row r="487" spans="1:27" ht="16" x14ac:dyDescent="0.2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</row>
    <row r="488" spans="1:27" ht="16" x14ac:dyDescent="0.2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</row>
    <row r="489" spans="1:27" ht="16" x14ac:dyDescent="0.2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</row>
    <row r="490" spans="1:27" ht="16" x14ac:dyDescent="0.2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40"/>
      <c r="S490" s="40"/>
      <c r="T490" s="40"/>
      <c r="U490" s="40"/>
      <c r="V490" s="40"/>
      <c r="W490" s="40"/>
      <c r="X490" s="40"/>
      <c r="Y490" s="40"/>
      <c r="Z490" s="40"/>
      <c r="AA490" s="40"/>
    </row>
    <row r="491" spans="1:27" ht="16" x14ac:dyDescent="0.2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40"/>
      <c r="S491" s="40"/>
      <c r="T491" s="40"/>
      <c r="U491" s="40"/>
      <c r="V491" s="40"/>
      <c r="W491" s="40"/>
      <c r="X491" s="40"/>
      <c r="Y491" s="40"/>
      <c r="Z491" s="40"/>
      <c r="AA491" s="40"/>
    </row>
    <row r="492" spans="1:27" ht="16" x14ac:dyDescent="0.2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40"/>
      <c r="S492" s="40"/>
      <c r="T492" s="40"/>
      <c r="U492" s="40"/>
      <c r="V492" s="40"/>
      <c r="W492" s="40"/>
      <c r="X492" s="40"/>
      <c r="Y492" s="40"/>
      <c r="Z492" s="40"/>
      <c r="AA492" s="40"/>
    </row>
    <row r="493" spans="1:27" ht="16" x14ac:dyDescent="0.2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40"/>
      <c r="S493" s="40"/>
      <c r="T493" s="40"/>
      <c r="U493" s="40"/>
      <c r="V493" s="40"/>
      <c r="W493" s="40"/>
      <c r="X493" s="40"/>
      <c r="Y493" s="40"/>
      <c r="Z493" s="40"/>
      <c r="AA493" s="40"/>
    </row>
    <row r="494" spans="1:27" ht="16" x14ac:dyDescent="0.2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40"/>
      <c r="S494" s="40"/>
      <c r="T494" s="40"/>
      <c r="U494" s="40"/>
      <c r="V494" s="40"/>
      <c r="W494" s="40"/>
      <c r="X494" s="40"/>
      <c r="Y494" s="40"/>
      <c r="Z494" s="40"/>
      <c r="AA494" s="40"/>
    </row>
    <row r="495" spans="1:27" ht="16" x14ac:dyDescent="0.2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40"/>
      <c r="S495" s="40"/>
      <c r="T495" s="40"/>
      <c r="U495" s="40"/>
      <c r="V495" s="40"/>
      <c r="W495" s="40"/>
      <c r="X495" s="40"/>
      <c r="Y495" s="40"/>
      <c r="Z495" s="40"/>
      <c r="AA495" s="40"/>
    </row>
    <row r="496" spans="1:27" ht="16" x14ac:dyDescent="0.2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40"/>
      <c r="S496" s="40"/>
      <c r="T496" s="40"/>
      <c r="U496" s="40"/>
      <c r="V496" s="40"/>
      <c r="W496" s="40"/>
      <c r="X496" s="40"/>
      <c r="Y496" s="40"/>
      <c r="Z496" s="40"/>
      <c r="AA496" s="40"/>
    </row>
    <row r="497" spans="1:27" ht="16" x14ac:dyDescent="0.2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40"/>
      <c r="S497" s="40"/>
      <c r="T497" s="40"/>
      <c r="U497" s="40"/>
      <c r="V497" s="40"/>
      <c r="W497" s="40"/>
      <c r="X497" s="40"/>
      <c r="Y497" s="40"/>
      <c r="Z497" s="40"/>
      <c r="AA497" s="40"/>
    </row>
    <row r="498" spans="1:27" ht="16" x14ac:dyDescent="0.2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40"/>
      <c r="S498" s="40"/>
      <c r="T498" s="40"/>
      <c r="U498" s="40"/>
      <c r="V498" s="40"/>
      <c r="W498" s="40"/>
      <c r="X498" s="40"/>
      <c r="Y498" s="40"/>
      <c r="Z498" s="40"/>
      <c r="AA498" s="40"/>
    </row>
    <row r="499" spans="1:27" ht="16" x14ac:dyDescent="0.2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40"/>
      <c r="S499" s="40"/>
      <c r="T499" s="40"/>
      <c r="U499" s="40"/>
      <c r="V499" s="40"/>
      <c r="W499" s="40"/>
      <c r="X499" s="40"/>
      <c r="Y499" s="40"/>
      <c r="Z499" s="40"/>
      <c r="AA499" s="40"/>
    </row>
    <row r="500" spans="1:27" ht="16" x14ac:dyDescent="0.2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40"/>
      <c r="S500" s="40"/>
      <c r="T500" s="40"/>
      <c r="U500" s="40"/>
      <c r="V500" s="40"/>
      <c r="W500" s="40"/>
      <c r="X500" s="40"/>
      <c r="Y500" s="40"/>
      <c r="Z500" s="40"/>
      <c r="AA500" s="40"/>
    </row>
    <row r="501" spans="1:27" ht="16" x14ac:dyDescent="0.2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40"/>
      <c r="S501" s="40"/>
      <c r="T501" s="40"/>
      <c r="U501" s="40"/>
      <c r="V501" s="40"/>
      <c r="W501" s="40"/>
      <c r="X501" s="40"/>
      <c r="Y501" s="40"/>
      <c r="Z501" s="40"/>
      <c r="AA501" s="40"/>
    </row>
    <row r="502" spans="1:27" ht="16" x14ac:dyDescent="0.2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40"/>
      <c r="S502" s="40"/>
      <c r="T502" s="40"/>
      <c r="U502" s="40"/>
      <c r="V502" s="40"/>
      <c r="W502" s="40"/>
      <c r="X502" s="40"/>
      <c r="Y502" s="40"/>
      <c r="Z502" s="40"/>
      <c r="AA502" s="40"/>
    </row>
    <row r="503" spans="1:27" ht="16" x14ac:dyDescent="0.2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40"/>
      <c r="S503" s="40"/>
      <c r="T503" s="40"/>
      <c r="U503" s="40"/>
      <c r="V503" s="40"/>
      <c r="W503" s="40"/>
      <c r="X503" s="40"/>
      <c r="Y503" s="40"/>
      <c r="Z503" s="40"/>
      <c r="AA503" s="40"/>
    </row>
    <row r="504" spans="1:27" ht="16" x14ac:dyDescent="0.2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40"/>
      <c r="S504" s="40"/>
      <c r="T504" s="40"/>
      <c r="U504" s="40"/>
      <c r="V504" s="40"/>
      <c r="W504" s="40"/>
      <c r="X504" s="40"/>
      <c r="Y504" s="40"/>
      <c r="Z504" s="40"/>
      <c r="AA504" s="40"/>
    </row>
    <row r="505" spans="1:27" ht="16" x14ac:dyDescent="0.2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40"/>
      <c r="S505" s="40"/>
      <c r="T505" s="40"/>
      <c r="U505" s="40"/>
      <c r="V505" s="40"/>
      <c r="W505" s="40"/>
      <c r="X505" s="40"/>
      <c r="Y505" s="40"/>
      <c r="Z505" s="40"/>
      <c r="AA505" s="40"/>
    </row>
    <row r="506" spans="1:27" ht="16" x14ac:dyDescent="0.2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40"/>
      <c r="S506" s="40"/>
      <c r="T506" s="40"/>
      <c r="U506" s="40"/>
      <c r="V506" s="40"/>
      <c r="W506" s="40"/>
      <c r="X506" s="40"/>
      <c r="Y506" s="40"/>
      <c r="Z506" s="40"/>
      <c r="AA506" s="40"/>
    </row>
    <row r="507" spans="1:27" ht="16" x14ac:dyDescent="0.2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40"/>
      <c r="S507" s="40"/>
      <c r="T507" s="40"/>
      <c r="U507" s="40"/>
      <c r="V507" s="40"/>
      <c r="W507" s="40"/>
      <c r="X507" s="40"/>
      <c r="Y507" s="40"/>
      <c r="Z507" s="40"/>
      <c r="AA507" s="40"/>
    </row>
    <row r="508" spans="1:27" ht="16" x14ac:dyDescent="0.2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40"/>
      <c r="S508" s="40"/>
      <c r="T508" s="40"/>
      <c r="U508" s="40"/>
      <c r="V508" s="40"/>
      <c r="W508" s="40"/>
      <c r="X508" s="40"/>
      <c r="Y508" s="40"/>
      <c r="Z508" s="40"/>
      <c r="AA508" s="40"/>
    </row>
    <row r="509" spans="1:27" ht="16" x14ac:dyDescent="0.2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40"/>
      <c r="S509" s="40"/>
      <c r="T509" s="40"/>
      <c r="U509" s="40"/>
      <c r="V509" s="40"/>
      <c r="W509" s="40"/>
      <c r="X509" s="40"/>
      <c r="Y509" s="40"/>
      <c r="Z509" s="40"/>
      <c r="AA509" s="40"/>
    </row>
    <row r="510" spans="1:27" ht="16" x14ac:dyDescent="0.2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40"/>
      <c r="S510" s="40"/>
      <c r="T510" s="40"/>
      <c r="U510" s="40"/>
      <c r="V510" s="40"/>
      <c r="W510" s="40"/>
      <c r="X510" s="40"/>
      <c r="Y510" s="40"/>
      <c r="Z510" s="40"/>
      <c r="AA510" s="40"/>
    </row>
    <row r="511" spans="1:27" ht="16" x14ac:dyDescent="0.2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40"/>
      <c r="S511" s="40"/>
      <c r="T511" s="40"/>
      <c r="U511" s="40"/>
      <c r="V511" s="40"/>
      <c r="W511" s="40"/>
      <c r="X511" s="40"/>
      <c r="Y511" s="40"/>
      <c r="Z511" s="40"/>
      <c r="AA511" s="40"/>
    </row>
    <row r="512" spans="1:27" ht="16" x14ac:dyDescent="0.2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40"/>
      <c r="S512" s="40"/>
      <c r="T512" s="40"/>
      <c r="U512" s="40"/>
      <c r="V512" s="40"/>
      <c r="W512" s="40"/>
      <c r="X512" s="40"/>
      <c r="Y512" s="40"/>
      <c r="Z512" s="40"/>
      <c r="AA512" s="40"/>
    </row>
    <row r="513" spans="1:27" ht="16" x14ac:dyDescent="0.2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40"/>
      <c r="S513" s="40"/>
      <c r="T513" s="40"/>
      <c r="U513" s="40"/>
      <c r="V513" s="40"/>
      <c r="W513" s="40"/>
      <c r="X513" s="40"/>
      <c r="Y513" s="40"/>
      <c r="Z513" s="40"/>
      <c r="AA513" s="40"/>
    </row>
    <row r="514" spans="1:27" ht="16" x14ac:dyDescent="0.2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40"/>
      <c r="S514" s="40"/>
      <c r="T514" s="40"/>
      <c r="U514" s="40"/>
      <c r="V514" s="40"/>
      <c r="W514" s="40"/>
      <c r="X514" s="40"/>
      <c r="Y514" s="40"/>
      <c r="Z514" s="40"/>
      <c r="AA514" s="40"/>
    </row>
    <row r="515" spans="1:27" ht="16" x14ac:dyDescent="0.2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40"/>
      <c r="S515" s="40"/>
      <c r="T515" s="40"/>
      <c r="U515" s="40"/>
      <c r="V515" s="40"/>
      <c r="W515" s="40"/>
      <c r="X515" s="40"/>
      <c r="Y515" s="40"/>
      <c r="Z515" s="40"/>
      <c r="AA515" s="40"/>
    </row>
    <row r="516" spans="1:27" ht="16" x14ac:dyDescent="0.2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40"/>
      <c r="S516" s="40"/>
      <c r="T516" s="40"/>
      <c r="U516" s="40"/>
      <c r="V516" s="40"/>
      <c r="W516" s="40"/>
      <c r="X516" s="40"/>
      <c r="Y516" s="40"/>
      <c r="Z516" s="40"/>
      <c r="AA516" s="40"/>
    </row>
    <row r="517" spans="1:27" ht="16" x14ac:dyDescent="0.2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40"/>
      <c r="S517" s="40"/>
      <c r="T517" s="40"/>
      <c r="U517" s="40"/>
      <c r="V517" s="40"/>
      <c r="W517" s="40"/>
      <c r="X517" s="40"/>
      <c r="Y517" s="40"/>
      <c r="Z517" s="40"/>
      <c r="AA517" s="40"/>
    </row>
    <row r="518" spans="1:27" ht="16" x14ac:dyDescent="0.2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40"/>
      <c r="S518" s="40"/>
      <c r="T518" s="40"/>
      <c r="U518" s="40"/>
      <c r="V518" s="40"/>
      <c r="W518" s="40"/>
      <c r="X518" s="40"/>
      <c r="Y518" s="40"/>
      <c r="Z518" s="40"/>
      <c r="AA518" s="40"/>
    </row>
    <row r="519" spans="1:27" ht="16" x14ac:dyDescent="0.2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40"/>
      <c r="S519" s="40"/>
      <c r="T519" s="40"/>
      <c r="U519" s="40"/>
      <c r="V519" s="40"/>
      <c r="W519" s="40"/>
      <c r="X519" s="40"/>
      <c r="Y519" s="40"/>
      <c r="Z519" s="40"/>
      <c r="AA519" s="40"/>
    </row>
    <row r="520" spans="1:27" ht="16" x14ac:dyDescent="0.2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40"/>
      <c r="S520" s="40"/>
      <c r="T520" s="40"/>
      <c r="U520" s="40"/>
      <c r="V520" s="40"/>
      <c r="W520" s="40"/>
      <c r="X520" s="40"/>
      <c r="Y520" s="40"/>
      <c r="Z520" s="40"/>
      <c r="AA520" s="40"/>
    </row>
    <row r="521" spans="1:27" ht="16" x14ac:dyDescent="0.2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40"/>
      <c r="S521" s="40"/>
      <c r="T521" s="40"/>
      <c r="U521" s="40"/>
      <c r="V521" s="40"/>
      <c r="W521" s="40"/>
      <c r="X521" s="40"/>
      <c r="Y521" s="40"/>
      <c r="Z521" s="40"/>
      <c r="AA521" s="40"/>
    </row>
    <row r="522" spans="1:27" ht="16" x14ac:dyDescent="0.2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40"/>
      <c r="S522" s="40"/>
      <c r="T522" s="40"/>
      <c r="U522" s="40"/>
      <c r="V522" s="40"/>
      <c r="W522" s="40"/>
      <c r="X522" s="40"/>
      <c r="Y522" s="40"/>
      <c r="Z522" s="40"/>
      <c r="AA522" s="40"/>
    </row>
    <row r="523" spans="1:27" ht="16" x14ac:dyDescent="0.2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40"/>
      <c r="S523" s="40"/>
      <c r="T523" s="40"/>
      <c r="U523" s="40"/>
      <c r="V523" s="40"/>
      <c r="W523" s="40"/>
      <c r="X523" s="40"/>
      <c r="Y523" s="40"/>
      <c r="Z523" s="40"/>
      <c r="AA523" s="40"/>
    </row>
    <row r="524" spans="1:27" ht="16" x14ac:dyDescent="0.2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40"/>
      <c r="S524" s="40"/>
      <c r="T524" s="40"/>
      <c r="U524" s="40"/>
      <c r="V524" s="40"/>
      <c r="W524" s="40"/>
      <c r="X524" s="40"/>
      <c r="Y524" s="40"/>
      <c r="Z524" s="40"/>
      <c r="AA524" s="40"/>
    </row>
    <row r="525" spans="1:27" ht="16" x14ac:dyDescent="0.2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40"/>
      <c r="S525" s="40"/>
      <c r="T525" s="40"/>
      <c r="U525" s="40"/>
      <c r="V525" s="40"/>
      <c r="W525" s="40"/>
      <c r="X525" s="40"/>
      <c r="Y525" s="40"/>
      <c r="Z525" s="40"/>
      <c r="AA525" s="40"/>
    </row>
    <row r="526" spans="1:27" ht="16" x14ac:dyDescent="0.2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40"/>
      <c r="S526" s="40"/>
      <c r="T526" s="40"/>
      <c r="U526" s="40"/>
      <c r="V526" s="40"/>
      <c r="W526" s="40"/>
      <c r="X526" s="40"/>
      <c r="Y526" s="40"/>
      <c r="Z526" s="40"/>
      <c r="AA526" s="40"/>
    </row>
    <row r="527" spans="1:27" ht="16" x14ac:dyDescent="0.2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40"/>
      <c r="S527" s="40"/>
      <c r="T527" s="40"/>
      <c r="U527" s="40"/>
      <c r="V527" s="40"/>
      <c r="W527" s="40"/>
      <c r="X527" s="40"/>
      <c r="Y527" s="40"/>
      <c r="Z527" s="40"/>
      <c r="AA527" s="40"/>
    </row>
    <row r="528" spans="1:27" ht="16" x14ac:dyDescent="0.2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40"/>
      <c r="S528" s="40"/>
      <c r="T528" s="40"/>
      <c r="U528" s="40"/>
      <c r="V528" s="40"/>
      <c r="W528" s="40"/>
      <c r="X528" s="40"/>
      <c r="Y528" s="40"/>
      <c r="Z528" s="40"/>
      <c r="AA528" s="40"/>
    </row>
    <row r="529" spans="1:27" ht="16" x14ac:dyDescent="0.2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40"/>
      <c r="S529" s="40"/>
      <c r="T529" s="40"/>
      <c r="U529" s="40"/>
      <c r="V529" s="40"/>
      <c r="W529" s="40"/>
      <c r="X529" s="40"/>
      <c r="Y529" s="40"/>
      <c r="Z529" s="40"/>
      <c r="AA529" s="40"/>
    </row>
    <row r="530" spans="1:27" ht="16" x14ac:dyDescent="0.2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40"/>
      <c r="S530" s="40"/>
      <c r="T530" s="40"/>
      <c r="U530" s="40"/>
      <c r="V530" s="40"/>
      <c r="W530" s="40"/>
      <c r="X530" s="40"/>
      <c r="Y530" s="40"/>
      <c r="Z530" s="40"/>
      <c r="AA530" s="40"/>
    </row>
    <row r="531" spans="1:27" ht="16" x14ac:dyDescent="0.2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40"/>
      <c r="S531" s="40"/>
      <c r="T531" s="40"/>
      <c r="U531" s="40"/>
      <c r="V531" s="40"/>
      <c r="W531" s="40"/>
      <c r="X531" s="40"/>
      <c r="Y531" s="40"/>
      <c r="Z531" s="40"/>
      <c r="AA531" s="40"/>
    </row>
    <row r="532" spans="1:27" ht="16" x14ac:dyDescent="0.2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40"/>
      <c r="S532" s="40"/>
      <c r="T532" s="40"/>
      <c r="U532" s="40"/>
      <c r="V532" s="40"/>
      <c r="W532" s="40"/>
      <c r="X532" s="40"/>
      <c r="Y532" s="40"/>
      <c r="Z532" s="40"/>
      <c r="AA532" s="40"/>
    </row>
    <row r="533" spans="1:27" ht="16" x14ac:dyDescent="0.2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40"/>
      <c r="S533" s="40"/>
      <c r="T533" s="40"/>
      <c r="U533" s="40"/>
      <c r="V533" s="40"/>
      <c r="W533" s="40"/>
      <c r="X533" s="40"/>
      <c r="Y533" s="40"/>
      <c r="Z533" s="40"/>
      <c r="AA533" s="40"/>
    </row>
    <row r="534" spans="1:27" ht="16" x14ac:dyDescent="0.2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40"/>
      <c r="S534" s="40"/>
      <c r="T534" s="40"/>
      <c r="U534" s="40"/>
      <c r="V534" s="40"/>
      <c r="W534" s="40"/>
      <c r="X534" s="40"/>
      <c r="Y534" s="40"/>
      <c r="Z534" s="40"/>
      <c r="AA534" s="40"/>
    </row>
    <row r="535" spans="1:27" ht="16" x14ac:dyDescent="0.2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40"/>
      <c r="S535" s="40"/>
      <c r="T535" s="40"/>
      <c r="U535" s="40"/>
      <c r="V535" s="40"/>
      <c r="W535" s="40"/>
      <c r="X535" s="40"/>
      <c r="Y535" s="40"/>
      <c r="Z535" s="40"/>
      <c r="AA535" s="40"/>
    </row>
    <row r="536" spans="1:27" ht="16" x14ac:dyDescent="0.2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40"/>
      <c r="S536" s="40"/>
      <c r="T536" s="40"/>
      <c r="U536" s="40"/>
      <c r="V536" s="40"/>
      <c r="W536" s="40"/>
      <c r="X536" s="40"/>
      <c r="Y536" s="40"/>
      <c r="Z536" s="40"/>
      <c r="AA536" s="40"/>
    </row>
    <row r="537" spans="1:27" ht="16" x14ac:dyDescent="0.2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40"/>
      <c r="S537" s="40"/>
      <c r="T537" s="40"/>
      <c r="U537" s="40"/>
      <c r="V537" s="40"/>
      <c r="W537" s="40"/>
      <c r="X537" s="40"/>
      <c r="Y537" s="40"/>
      <c r="Z537" s="40"/>
      <c r="AA537" s="40"/>
    </row>
    <row r="538" spans="1:27" ht="16" x14ac:dyDescent="0.2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40"/>
      <c r="S538" s="40"/>
      <c r="T538" s="40"/>
      <c r="U538" s="40"/>
      <c r="V538" s="40"/>
      <c r="W538" s="40"/>
      <c r="X538" s="40"/>
      <c r="Y538" s="40"/>
      <c r="Z538" s="40"/>
      <c r="AA538" s="40"/>
    </row>
    <row r="539" spans="1:27" ht="16" x14ac:dyDescent="0.2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40"/>
      <c r="S539" s="40"/>
      <c r="T539" s="40"/>
      <c r="U539" s="40"/>
      <c r="V539" s="40"/>
      <c r="W539" s="40"/>
      <c r="X539" s="40"/>
      <c r="Y539" s="40"/>
      <c r="Z539" s="40"/>
      <c r="AA539" s="40"/>
    </row>
    <row r="540" spans="1:27" ht="16" x14ac:dyDescent="0.2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</row>
    <row r="541" spans="1:27" ht="16" x14ac:dyDescent="0.2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40"/>
      <c r="S541" s="40"/>
      <c r="T541" s="40"/>
      <c r="U541" s="40"/>
      <c r="V541" s="40"/>
      <c r="W541" s="40"/>
      <c r="X541" s="40"/>
      <c r="Y541" s="40"/>
      <c r="Z541" s="40"/>
      <c r="AA541" s="40"/>
    </row>
    <row r="542" spans="1:27" ht="16" x14ac:dyDescent="0.2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40"/>
      <c r="S542" s="40"/>
      <c r="T542" s="40"/>
      <c r="U542" s="40"/>
      <c r="V542" s="40"/>
      <c r="W542" s="40"/>
      <c r="X542" s="40"/>
      <c r="Y542" s="40"/>
      <c r="Z542" s="40"/>
      <c r="AA542" s="40"/>
    </row>
    <row r="543" spans="1:27" ht="16" x14ac:dyDescent="0.2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40"/>
      <c r="S543" s="40"/>
      <c r="T543" s="40"/>
      <c r="U543" s="40"/>
      <c r="V543" s="40"/>
      <c r="W543" s="40"/>
      <c r="X543" s="40"/>
      <c r="Y543" s="40"/>
      <c r="Z543" s="40"/>
      <c r="AA543" s="40"/>
    </row>
    <row r="544" spans="1:27" ht="16" x14ac:dyDescent="0.2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40"/>
      <c r="S544" s="40"/>
      <c r="T544" s="40"/>
      <c r="U544" s="40"/>
      <c r="V544" s="40"/>
      <c r="W544" s="40"/>
      <c r="X544" s="40"/>
      <c r="Y544" s="40"/>
      <c r="Z544" s="40"/>
      <c r="AA544" s="40"/>
    </row>
    <row r="545" spans="1:27" ht="16" x14ac:dyDescent="0.2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40"/>
      <c r="S545" s="40"/>
      <c r="T545" s="40"/>
      <c r="U545" s="40"/>
      <c r="V545" s="40"/>
      <c r="W545" s="40"/>
      <c r="X545" s="40"/>
      <c r="Y545" s="40"/>
      <c r="Z545" s="40"/>
      <c r="AA545" s="40"/>
    </row>
    <row r="546" spans="1:27" ht="16" x14ac:dyDescent="0.2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40"/>
      <c r="S546" s="40"/>
      <c r="T546" s="40"/>
      <c r="U546" s="40"/>
      <c r="V546" s="40"/>
      <c r="W546" s="40"/>
      <c r="X546" s="40"/>
      <c r="Y546" s="40"/>
      <c r="Z546" s="40"/>
      <c r="AA546" s="40"/>
    </row>
    <row r="547" spans="1:27" ht="16" x14ac:dyDescent="0.2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40"/>
      <c r="S547" s="40"/>
      <c r="T547" s="40"/>
      <c r="U547" s="40"/>
      <c r="V547" s="40"/>
      <c r="W547" s="40"/>
      <c r="X547" s="40"/>
      <c r="Y547" s="40"/>
      <c r="Z547" s="40"/>
      <c r="AA547" s="40"/>
    </row>
    <row r="548" spans="1:27" ht="16" x14ac:dyDescent="0.2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40"/>
      <c r="S548" s="40"/>
      <c r="T548" s="40"/>
      <c r="U548" s="40"/>
      <c r="V548" s="40"/>
      <c r="W548" s="40"/>
      <c r="X548" s="40"/>
      <c r="Y548" s="40"/>
      <c r="Z548" s="40"/>
      <c r="AA548" s="40"/>
    </row>
    <row r="549" spans="1:27" ht="16" x14ac:dyDescent="0.2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40"/>
      <c r="S549" s="40"/>
      <c r="T549" s="40"/>
      <c r="U549" s="40"/>
      <c r="V549" s="40"/>
      <c r="W549" s="40"/>
      <c r="X549" s="40"/>
      <c r="Y549" s="40"/>
      <c r="Z549" s="40"/>
      <c r="AA549" s="40"/>
    </row>
    <row r="550" spans="1:27" ht="16" x14ac:dyDescent="0.2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40"/>
      <c r="S550" s="40"/>
      <c r="T550" s="40"/>
      <c r="U550" s="40"/>
      <c r="V550" s="40"/>
      <c r="W550" s="40"/>
      <c r="X550" s="40"/>
      <c r="Y550" s="40"/>
      <c r="Z550" s="40"/>
      <c r="AA550" s="40"/>
    </row>
    <row r="551" spans="1:27" ht="16" x14ac:dyDescent="0.2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40"/>
      <c r="S551" s="40"/>
      <c r="T551" s="40"/>
      <c r="U551" s="40"/>
      <c r="V551" s="40"/>
      <c r="W551" s="40"/>
      <c r="X551" s="40"/>
      <c r="Y551" s="40"/>
      <c r="Z551" s="40"/>
      <c r="AA551" s="40"/>
    </row>
    <row r="552" spans="1:27" ht="16" x14ac:dyDescent="0.2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40"/>
      <c r="S552" s="40"/>
      <c r="T552" s="40"/>
      <c r="U552" s="40"/>
      <c r="V552" s="40"/>
      <c r="W552" s="40"/>
      <c r="X552" s="40"/>
      <c r="Y552" s="40"/>
      <c r="Z552" s="40"/>
      <c r="AA552" s="40"/>
    </row>
    <row r="553" spans="1:27" ht="16" x14ac:dyDescent="0.2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40"/>
      <c r="S553" s="40"/>
      <c r="T553" s="40"/>
      <c r="U553" s="40"/>
      <c r="V553" s="40"/>
      <c r="W553" s="40"/>
      <c r="X553" s="40"/>
      <c r="Y553" s="40"/>
      <c r="Z553" s="40"/>
      <c r="AA553" s="40"/>
    </row>
    <row r="554" spans="1:27" ht="16" x14ac:dyDescent="0.2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40"/>
      <c r="S554" s="40"/>
      <c r="T554" s="40"/>
      <c r="U554" s="40"/>
      <c r="V554" s="40"/>
      <c r="W554" s="40"/>
      <c r="X554" s="40"/>
      <c r="Y554" s="40"/>
      <c r="Z554" s="40"/>
      <c r="AA554" s="40"/>
    </row>
    <row r="555" spans="1:27" ht="16" x14ac:dyDescent="0.2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40"/>
      <c r="S555" s="40"/>
      <c r="T555" s="40"/>
      <c r="U555" s="40"/>
      <c r="V555" s="40"/>
      <c r="W555" s="40"/>
      <c r="X555" s="40"/>
      <c r="Y555" s="40"/>
      <c r="Z555" s="40"/>
      <c r="AA555" s="40"/>
    </row>
    <row r="556" spans="1:27" ht="16" x14ac:dyDescent="0.2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40"/>
      <c r="S556" s="40"/>
      <c r="T556" s="40"/>
      <c r="U556" s="40"/>
      <c r="V556" s="40"/>
      <c r="W556" s="40"/>
      <c r="X556" s="40"/>
      <c r="Y556" s="40"/>
      <c r="Z556" s="40"/>
      <c r="AA556" s="40"/>
    </row>
    <row r="557" spans="1:27" ht="16" x14ac:dyDescent="0.2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40"/>
      <c r="S557" s="40"/>
      <c r="T557" s="40"/>
      <c r="U557" s="40"/>
      <c r="V557" s="40"/>
      <c r="W557" s="40"/>
      <c r="X557" s="40"/>
      <c r="Y557" s="40"/>
      <c r="Z557" s="40"/>
      <c r="AA557" s="40"/>
    </row>
    <row r="558" spans="1:27" ht="16" x14ac:dyDescent="0.2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40"/>
      <c r="S558" s="40"/>
      <c r="T558" s="40"/>
      <c r="U558" s="40"/>
      <c r="V558" s="40"/>
      <c r="W558" s="40"/>
      <c r="X558" s="40"/>
      <c r="Y558" s="40"/>
      <c r="Z558" s="40"/>
      <c r="AA558" s="40"/>
    </row>
    <row r="559" spans="1:27" ht="16" x14ac:dyDescent="0.2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40"/>
      <c r="S559" s="40"/>
      <c r="T559" s="40"/>
      <c r="U559" s="40"/>
      <c r="V559" s="40"/>
      <c r="W559" s="40"/>
      <c r="X559" s="40"/>
      <c r="Y559" s="40"/>
      <c r="Z559" s="40"/>
      <c r="AA559" s="40"/>
    </row>
    <row r="560" spans="1:27" ht="16" x14ac:dyDescent="0.2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40"/>
      <c r="S560" s="40"/>
      <c r="T560" s="40"/>
      <c r="U560" s="40"/>
      <c r="V560" s="40"/>
      <c r="W560" s="40"/>
      <c r="X560" s="40"/>
      <c r="Y560" s="40"/>
      <c r="Z560" s="40"/>
      <c r="AA560" s="40"/>
    </row>
    <row r="561" spans="1:27" ht="16" x14ac:dyDescent="0.2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40"/>
      <c r="S561" s="40"/>
      <c r="T561" s="40"/>
      <c r="U561" s="40"/>
      <c r="V561" s="40"/>
      <c r="W561" s="40"/>
      <c r="X561" s="40"/>
      <c r="Y561" s="40"/>
      <c r="Z561" s="40"/>
      <c r="AA561" s="40"/>
    </row>
    <row r="562" spans="1:27" ht="16" x14ac:dyDescent="0.2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40"/>
      <c r="S562" s="40"/>
      <c r="T562" s="40"/>
      <c r="U562" s="40"/>
      <c r="V562" s="40"/>
      <c r="W562" s="40"/>
      <c r="X562" s="40"/>
      <c r="Y562" s="40"/>
      <c r="Z562" s="40"/>
      <c r="AA562" s="40"/>
    </row>
    <row r="563" spans="1:27" ht="16" x14ac:dyDescent="0.2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40"/>
      <c r="S563" s="40"/>
      <c r="T563" s="40"/>
      <c r="U563" s="40"/>
      <c r="V563" s="40"/>
      <c r="W563" s="40"/>
      <c r="X563" s="40"/>
      <c r="Y563" s="40"/>
      <c r="Z563" s="40"/>
      <c r="AA563" s="40"/>
    </row>
    <row r="564" spans="1:27" ht="16" x14ac:dyDescent="0.2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40"/>
      <c r="S564" s="40"/>
      <c r="T564" s="40"/>
      <c r="U564" s="40"/>
      <c r="V564" s="40"/>
      <c r="W564" s="40"/>
      <c r="X564" s="40"/>
      <c r="Y564" s="40"/>
      <c r="Z564" s="40"/>
      <c r="AA564" s="40"/>
    </row>
    <row r="565" spans="1:27" ht="16" x14ac:dyDescent="0.2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40"/>
      <c r="S565" s="40"/>
      <c r="T565" s="40"/>
      <c r="U565" s="40"/>
      <c r="V565" s="40"/>
      <c r="W565" s="40"/>
      <c r="X565" s="40"/>
      <c r="Y565" s="40"/>
      <c r="Z565" s="40"/>
      <c r="AA565" s="40"/>
    </row>
    <row r="566" spans="1:27" ht="16" x14ac:dyDescent="0.2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40"/>
      <c r="S566" s="40"/>
      <c r="T566" s="40"/>
      <c r="U566" s="40"/>
      <c r="V566" s="40"/>
      <c r="W566" s="40"/>
      <c r="X566" s="40"/>
      <c r="Y566" s="40"/>
      <c r="Z566" s="40"/>
      <c r="AA566" s="40"/>
    </row>
    <row r="567" spans="1:27" ht="16" x14ac:dyDescent="0.2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40"/>
      <c r="S567" s="40"/>
      <c r="T567" s="40"/>
      <c r="U567" s="40"/>
      <c r="V567" s="40"/>
      <c r="W567" s="40"/>
      <c r="X567" s="40"/>
      <c r="Y567" s="40"/>
      <c r="Z567" s="40"/>
      <c r="AA567" s="40"/>
    </row>
    <row r="568" spans="1:27" ht="16" x14ac:dyDescent="0.2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40"/>
      <c r="S568" s="40"/>
      <c r="T568" s="40"/>
      <c r="U568" s="40"/>
      <c r="V568" s="40"/>
      <c r="W568" s="40"/>
      <c r="X568" s="40"/>
      <c r="Y568" s="40"/>
      <c r="Z568" s="40"/>
      <c r="AA568" s="40"/>
    </row>
    <row r="569" spans="1:27" ht="16" x14ac:dyDescent="0.2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40"/>
      <c r="S569" s="40"/>
      <c r="T569" s="40"/>
      <c r="U569" s="40"/>
      <c r="V569" s="40"/>
      <c r="W569" s="40"/>
      <c r="X569" s="40"/>
      <c r="Y569" s="40"/>
      <c r="Z569" s="40"/>
      <c r="AA569" s="40"/>
    </row>
    <row r="570" spans="1:27" ht="16" x14ac:dyDescent="0.2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40"/>
      <c r="S570" s="40"/>
      <c r="T570" s="40"/>
      <c r="U570" s="40"/>
      <c r="V570" s="40"/>
      <c r="W570" s="40"/>
      <c r="X570" s="40"/>
      <c r="Y570" s="40"/>
      <c r="Z570" s="40"/>
      <c r="AA570" s="40"/>
    </row>
    <row r="571" spans="1:27" ht="16" x14ac:dyDescent="0.2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40"/>
      <c r="S571" s="40"/>
      <c r="T571" s="40"/>
      <c r="U571" s="40"/>
      <c r="V571" s="40"/>
      <c r="W571" s="40"/>
      <c r="X571" s="40"/>
      <c r="Y571" s="40"/>
      <c r="Z571" s="40"/>
      <c r="AA571" s="40"/>
    </row>
    <row r="572" spans="1:27" ht="16" x14ac:dyDescent="0.2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40"/>
      <c r="S572" s="40"/>
      <c r="T572" s="40"/>
      <c r="U572" s="40"/>
      <c r="V572" s="40"/>
      <c r="W572" s="40"/>
      <c r="X572" s="40"/>
      <c r="Y572" s="40"/>
      <c r="Z572" s="40"/>
      <c r="AA572" s="40"/>
    </row>
    <row r="573" spans="1:27" ht="16" x14ac:dyDescent="0.2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40"/>
      <c r="S573" s="40"/>
      <c r="T573" s="40"/>
      <c r="U573" s="40"/>
      <c r="V573" s="40"/>
      <c r="W573" s="40"/>
      <c r="X573" s="40"/>
      <c r="Y573" s="40"/>
      <c r="Z573" s="40"/>
      <c r="AA573" s="40"/>
    </row>
    <row r="574" spans="1:27" ht="16" x14ac:dyDescent="0.2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40"/>
      <c r="S574" s="40"/>
      <c r="T574" s="40"/>
      <c r="U574" s="40"/>
      <c r="V574" s="40"/>
      <c r="W574" s="40"/>
      <c r="X574" s="40"/>
      <c r="Y574" s="40"/>
      <c r="Z574" s="40"/>
      <c r="AA574" s="40"/>
    </row>
    <row r="575" spans="1:27" ht="16" x14ac:dyDescent="0.2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40"/>
      <c r="S575" s="40"/>
      <c r="T575" s="40"/>
      <c r="U575" s="40"/>
      <c r="V575" s="40"/>
      <c r="W575" s="40"/>
      <c r="X575" s="40"/>
      <c r="Y575" s="40"/>
      <c r="Z575" s="40"/>
      <c r="AA575" s="40"/>
    </row>
    <row r="576" spans="1:27" ht="16" x14ac:dyDescent="0.2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40"/>
      <c r="S576" s="40"/>
      <c r="T576" s="40"/>
      <c r="U576" s="40"/>
      <c r="V576" s="40"/>
      <c r="W576" s="40"/>
      <c r="X576" s="40"/>
      <c r="Y576" s="40"/>
      <c r="Z576" s="40"/>
      <c r="AA576" s="40"/>
    </row>
    <row r="577" spans="1:27" ht="16" x14ac:dyDescent="0.2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40"/>
      <c r="S577" s="40"/>
      <c r="T577" s="40"/>
      <c r="U577" s="40"/>
      <c r="V577" s="40"/>
      <c r="W577" s="40"/>
      <c r="X577" s="40"/>
      <c r="Y577" s="40"/>
      <c r="Z577" s="40"/>
      <c r="AA577" s="40"/>
    </row>
    <row r="578" spans="1:27" ht="16" x14ac:dyDescent="0.2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40"/>
      <c r="S578" s="40"/>
      <c r="T578" s="40"/>
      <c r="U578" s="40"/>
      <c r="V578" s="40"/>
      <c r="W578" s="40"/>
      <c r="X578" s="40"/>
      <c r="Y578" s="40"/>
      <c r="Z578" s="40"/>
      <c r="AA578" s="40"/>
    </row>
    <row r="579" spans="1:27" ht="16" x14ac:dyDescent="0.2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40"/>
      <c r="S579" s="40"/>
      <c r="T579" s="40"/>
      <c r="U579" s="40"/>
      <c r="V579" s="40"/>
      <c r="W579" s="40"/>
      <c r="X579" s="40"/>
      <c r="Y579" s="40"/>
      <c r="Z579" s="40"/>
      <c r="AA579" s="40"/>
    </row>
    <row r="580" spans="1:27" ht="16" x14ac:dyDescent="0.2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40"/>
      <c r="S580" s="40"/>
      <c r="T580" s="40"/>
      <c r="U580" s="40"/>
      <c r="V580" s="40"/>
      <c r="W580" s="40"/>
      <c r="X580" s="40"/>
      <c r="Y580" s="40"/>
      <c r="Z580" s="40"/>
      <c r="AA580" s="40"/>
    </row>
    <row r="581" spans="1:27" ht="16" x14ac:dyDescent="0.2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40"/>
      <c r="S581" s="40"/>
      <c r="T581" s="40"/>
      <c r="U581" s="40"/>
      <c r="V581" s="40"/>
      <c r="W581" s="40"/>
      <c r="X581" s="40"/>
      <c r="Y581" s="40"/>
      <c r="Z581" s="40"/>
      <c r="AA581" s="40"/>
    </row>
    <row r="582" spans="1:27" ht="16" x14ac:dyDescent="0.2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40"/>
      <c r="S582" s="40"/>
      <c r="T582" s="40"/>
      <c r="U582" s="40"/>
      <c r="V582" s="40"/>
      <c r="W582" s="40"/>
      <c r="X582" s="40"/>
      <c r="Y582" s="40"/>
      <c r="Z582" s="40"/>
      <c r="AA582" s="40"/>
    </row>
    <row r="583" spans="1:27" ht="16" x14ac:dyDescent="0.2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40"/>
      <c r="S583" s="40"/>
      <c r="T583" s="40"/>
      <c r="U583" s="40"/>
      <c r="V583" s="40"/>
      <c r="W583" s="40"/>
      <c r="X583" s="40"/>
      <c r="Y583" s="40"/>
      <c r="Z583" s="40"/>
      <c r="AA583" s="40"/>
    </row>
    <row r="584" spans="1:27" ht="16" x14ac:dyDescent="0.2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40"/>
      <c r="S584" s="40"/>
      <c r="T584" s="40"/>
      <c r="U584" s="40"/>
      <c r="V584" s="40"/>
      <c r="W584" s="40"/>
      <c r="X584" s="40"/>
      <c r="Y584" s="40"/>
      <c r="Z584" s="40"/>
      <c r="AA584" s="40"/>
    </row>
    <row r="585" spans="1:27" ht="16" x14ac:dyDescent="0.2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40"/>
      <c r="S585" s="40"/>
      <c r="T585" s="40"/>
      <c r="U585" s="40"/>
      <c r="V585" s="40"/>
      <c r="W585" s="40"/>
      <c r="X585" s="40"/>
      <c r="Y585" s="40"/>
      <c r="Z585" s="40"/>
      <c r="AA585" s="40"/>
    </row>
    <row r="586" spans="1:27" ht="16" x14ac:dyDescent="0.2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40"/>
      <c r="S586" s="40"/>
      <c r="T586" s="40"/>
      <c r="U586" s="40"/>
      <c r="V586" s="40"/>
      <c r="W586" s="40"/>
      <c r="X586" s="40"/>
      <c r="Y586" s="40"/>
      <c r="Z586" s="40"/>
      <c r="AA586" s="40"/>
    </row>
    <row r="587" spans="1:27" ht="16" x14ac:dyDescent="0.2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40"/>
      <c r="S587" s="40"/>
      <c r="T587" s="40"/>
      <c r="U587" s="40"/>
      <c r="V587" s="40"/>
      <c r="W587" s="40"/>
      <c r="X587" s="40"/>
      <c r="Y587" s="40"/>
      <c r="Z587" s="40"/>
      <c r="AA587" s="40"/>
    </row>
    <row r="588" spans="1:27" ht="16" x14ac:dyDescent="0.2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40"/>
      <c r="S588" s="40"/>
      <c r="T588" s="40"/>
      <c r="U588" s="40"/>
      <c r="V588" s="40"/>
      <c r="W588" s="40"/>
      <c r="X588" s="40"/>
      <c r="Y588" s="40"/>
      <c r="Z588" s="40"/>
      <c r="AA588" s="40"/>
    </row>
    <row r="589" spans="1:27" ht="16" x14ac:dyDescent="0.2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40"/>
      <c r="S589" s="40"/>
      <c r="T589" s="40"/>
      <c r="U589" s="40"/>
      <c r="V589" s="40"/>
      <c r="W589" s="40"/>
      <c r="X589" s="40"/>
      <c r="Y589" s="40"/>
      <c r="Z589" s="40"/>
      <c r="AA589" s="40"/>
    </row>
    <row r="590" spans="1:27" ht="16" x14ac:dyDescent="0.2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40"/>
      <c r="S590" s="40"/>
      <c r="T590" s="40"/>
      <c r="U590" s="40"/>
      <c r="V590" s="40"/>
      <c r="W590" s="40"/>
      <c r="X590" s="40"/>
      <c r="Y590" s="40"/>
      <c r="Z590" s="40"/>
      <c r="AA590" s="40"/>
    </row>
    <row r="591" spans="1:27" ht="16" x14ac:dyDescent="0.2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40"/>
      <c r="S591" s="40"/>
      <c r="T591" s="40"/>
      <c r="U591" s="40"/>
      <c r="V591" s="40"/>
      <c r="W591" s="40"/>
      <c r="X591" s="40"/>
      <c r="Y591" s="40"/>
      <c r="Z591" s="40"/>
      <c r="AA591" s="40"/>
    </row>
    <row r="592" spans="1:27" ht="16" x14ac:dyDescent="0.2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40"/>
      <c r="S592" s="40"/>
      <c r="T592" s="40"/>
      <c r="U592" s="40"/>
      <c r="V592" s="40"/>
      <c r="W592" s="40"/>
      <c r="X592" s="40"/>
      <c r="Y592" s="40"/>
      <c r="Z592" s="40"/>
      <c r="AA592" s="40"/>
    </row>
    <row r="593" spans="1:27" ht="16" x14ac:dyDescent="0.2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40"/>
      <c r="S593" s="40"/>
      <c r="T593" s="40"/>
      <c r="U593" s="40"/>
      <c r="V593" s="40"/>
      <c r="W593" s="40"/>
      <c r="X593" s="40"/>
      <c r="Y593" s="40"/>
      <c r="Z593" s="40"/>
      <c r="AA593" s="40"/>
    </row>
    <row r="594" spans="1:27" ht="16" x14ac:dyDescent="0.2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40"/>
      <c r="S594" s="40"/>
      <c r="T594" s="40"/>
      <c r="U594" s="40"/>
      <c r="V594" s="40"/>
      <c r="W594" s="40"/>
      <c r="X594" s="40"/>
      <c r="Y594" s="40"/>
      <c r="Z594" s="40"/>
      <c r="AA594" s="40"/>
    </row>
    <row r="595" spans="1:27" ht="16" x14ac:dyDescent="0.2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40"/>
      <c r="S595" s="40"/>
      <c r="T595" s="40"/>
      <c r="U595" s="40"/>
      <c r="V595" s="40"/>
      <c r="W595" s="40"/>
      <c r="X595" s="40"/>
      <c r="Y595" s="40"/>
      <c r="Z595" s="40"/>
      <c r="AA595" s="40"/>
    </row>
    <row r="596" spans="1:27" ht="16" x14ac:dyDescent="0.2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40"/>
      <c r="S596" s="40"/>
      <c r="T596" s="40"/>
      <c r="U596" s="40"/>
      <c r="V596" s="40"/>
      <c r="W596" s="40"/>
      <c r="X596" s="40"/>
      <c r="Y596" s="40"/>
      <c r="Z596" s="40"/>
      <c r="AA596" s="40"/>
    </row>
    <row r="597" spans="1:27" ht="16" x14ac:dyDescent="0.2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40"/>
      <c r="S597" s="40"/>
      <c r="T597" s="40"/>
      <c r="U597" s="40"/>
      <c r="V597" s="40"/>
      <c r="W597" s="40"/>
      <c r="X597" s="40"/>
      <c r="Y597" s="40"/>
      <c r="Z597" s="40"/>
      <c r="AA597" s="40"/>
    </row>
    <row r="598" spans="1:27" ht="16" x14ac:dyDescent="0.2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40"/>
      <c r="S598" s="40"/>
      <c r="T598" s="40"/>
      <c r="U598" s="40"/>
      <c r="V598" s="40"/>
      <c r="W598" s="40"/>
      <c r="X598" s="40"/>
      <c r="Y598" s="40"/>
      <c r="Z598" s="40"/>
      <c r="AA598" s="40"/>
    </row>
    <row r="599" spans="1:27" ht="16" x14ac:dyDescent="0.2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40"/>
      <c r="S599" s="40"/>
      <c r="T599" s="40"/>
      <c r="U599" s="40"/>
      <c r="V599" s="40"/>
      <c r="W599" s="40"/>
      <c r="X599" s="40"/>
      <c r="Y599" s="40"/>
      <c r="Z599" s="40"/>
      <c r="AA599" s="40"/>
    </row>
    <row r="600" spans="1:27" ht="16" x14ac:dyDescent="0.2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</row>
    <row r="601" spans="1:27" ht="16" x14ac:dyDescent="0.2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40"/>
      <c r="S601" s="40"/>
      <c r="T601" s="40"/>
      <c r="U601" s="40"/>
      <c r="V601" s="40"/>
      <c r="W601" s="40"/>
      <c r="X601" s="40"/>
      <c r="Y601" s="40"/>
      <c r="Z601" s="40"/>
      <c r="AA601" s="40"/>
    </row>
    <row r="602" spans="1:27" ht="16" x14ac:dyDescent="0.2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40"/>
      <c r="S602" s="40"/>
      <c r="T602" s="40"/>
      <c r="U602" s="40"/>
      <c r="V602" s="40"/>
      <c r="W602" s="40"/>
      <c r="X602" s="40"/>
      <c r="Y602" s="40"/>
      <c r="Z602" s="40"/>
      <c r="AA602" s="40"/>
    </row>
    <row r="603" spans="1:27" ht="16" x14ac:dyDescent="0.2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40"/>
      <c r="S603" s="40"/>
      <c r="T603" s="40"/>
      <c r="U603" s="40"/>
      <c r="V603" s="40"/>
      <c r="W603" s="40"/>
      <c r="X603" s="40"/>
      <c r="Y603" s="40"/>
      <c r="Z603" s="40"/>
      <c r="AA603" s="40"/>
    </row>
    <row r="604" spans="1:27" ht="16" x14ac:dyDescent="0.2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40"/>
      <c r="S604" s="40"/>
      <c r="T604" s="40"/>
      <c r="U604" s="40"/>
      <c r="V604" s="40"/>
      <c r="W604" s="40"/>
      <c r="X604" s="40"/>
      <c r="Y604" s="40"/>
      <c r="Z604" s="40"/>
      <c r="AA604" s="40"/>
    </row>
    <row r="605" spans="1:27" ht="16" x14ac:dyDescent="0.2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40"/>
      <c r="S605" s="40"/>
      <c r="T605" s="40"/>
      <c r="U605" s="40"/>
      <c r="V605" s="40"/>
      <c r="W605" s="40"/>
      <c r="X605" s="40"/>
      <c r="Y605" s="40"/>
      <c r="Z605" s="40"/>
      <c r="AA605" s="40"/>
    </row>
    <row r="606" spans="1:27" ht="16" x14ac:dyDescent="0.2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40"/>
      <c r="S606" s="40"/>
      <c r="T606" s="40"/>
      <c r="U606" s="40"/>
      <c r="V606" s="40"/>
      <c r="W606" s="40"/>
      <c r="X606" s="40"/>
      <c r="Y606" s="40"/>
      <c r="Z606" s="40"/>
      <c r="AA606" s="40"/>
    </row>
    <row r="607" spans="1:27" ht="16" x14ac:dyDescent="0.2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40"/>
      <c r="S607" s="40"/>
      <c r="T607" s="40"/>
      <c r="U607" s="40"/>
      <c r="V607" s="40"/>
      <c r="W607" s="40"/>
      <c r="X607" s="40"/>
      <c r="Y607" s="40"/>
      <c r="Z607" s="40"/>
      <c r="AA607" s="40"/>
    </row>
    <row r="608" spans="1:27" ht="16" x14ac:dyDescent="0.2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40"/>
      <c r="S608" s="40"/>
      <c r="T608" s="40"/>
      <c r="U608" s="40"/>
      <c r="V608" s="40"/>
      <c r="W608" s="40"/>
      <c r="X608" s="40"/>
      <c r="Y608" s="40"/>
      <c r="Z608" s="40"/>
      <c r="AA608" s="40"/>
    </row>
    <row r="609" spans="1:27" ht="16" x14ac:dyDescent="0.2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40"/>
      <c r="S609" s="40"/>
      <c r="T609" s="40"/>
      <c r="U609" s="40"/>
      <c r="V609" s="40"/>
      <c r="W609" s="40"/>
      <c r="X609" s="40"/>
      <c r="Y609" s="40"/>
      <c r="Z609" s="40"/>
      <c r="AA609" s="40"/>
    </row>
    <row r="610" spans="1:27" ht="16" x14ac:dyDescent="0.2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40"/>
      <c r="S610" s="40"/>
      <c r="T610" s="40"/>
      <c r="U610" s="40"/>
      <c r="V610" s="40"/>
      <c r="W610" s="40"/>
      <c r="X610" s="40"/>
      <c r="Y610" s="40"/>
      <c r="Z610" s="40"/>
      <c r="AA610" s="40"/>
    </row>
    <row r="611" spans="1:27" ht="16" x14ac:dyDescent="0.2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40"/>
      <c r="S611" s="40"/>
      <c r="T611" s="40"/>
      <c r="U611" s="40"/>
      <c r="V611" s="40"/>
      <c r="W611" s="40"/>
      <c r="X611" s="40"/>
      <c r="Y611" s="40"/>
      <c r="Z611" s="40"/>
      <c r="AA611" s="40"/>
    </row>
    <row r="612" spans="1:27" ht="16" x14ac:dyDescent="0.2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40"/>
      <c r="S612" s="40"/>
      <c r="T612" s="40"/>
      <c r="U612" s="40"/>
      <c r="V612" s="40"/>
      <c r="W612" s="40"/>
      <c r="X612" s="40"/>
      <c r="Y612" s="40"/>
      <c r="Z612" s="40"/>
      <c r="AA612" s="40"/>
    </row>
    <row r="613" spans="1:27" ht="16" x14ac:dyDescent="0.2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40"/>
      <c r="S613" s="40"/>
      <c r="T613" s="40"/>
      <c r="U613" s="40"/>
      <c r="V613" s="40"/>
      <c r="W613" s="40"/>
      <c r="X613" s="40"/>
      <c r="Y613" s="40"/>
      <c r="Z613" s="40"/>
      <c r="AA613" s="40"/>
    </row>
    <row r="614" spans="1:27" ht="16" x14ac:dyDescent="0.2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40"/>
      <c r="S614" s="40"/>
      <c r="T614" s="40"/>
      <c r="U614" s="40"/>
      <c r="V614" s="40"/>
      <c r="W614" s="40"/>
      <c r="X614" s="40"/>
      <c r="Y614" s="40"/>
      <c r="Z614" s="40"/>
      <c r="AA614" s="40"/>
    </row>
    <row r="615" spans="1:27" ht="16" x14ac:dyDescent="0.2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40"/>
      <c r="S615" s="40"/>
      <c r="T615" s="40"/>
      <c r="U615" s="40"/>
      <c r="V615" s="40"/>
      <c r="W615" s="40"/>
      <c r="X615" s="40"/>
      <c r="Y615" s="40"/>
      <c r="Z615" s="40"/>
      <c r="AA615" s="40"/>
    </row>
    <row r="616" spans="1:27" ht="16" x14ac:dyDescent="0.2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40"/>
      <c r="S616" s="40"/>
      <c r="T616" s="40"/>
      <c r="U616" s="40"/>
      <c r="V616" s="40"/>
      <c r="W616" s="40"/>
      <c r="X616" s="40"/>
      <c r="Y616" s="40"/>
      <c r="Z616" s="40"/>
      <c r="AA616" s="40"/>
    </row>
    <row r="617" spans="1:27" ht="16" x14ac:dyDescent="0.2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40"/>
      <c r="S617" s="40"/>
      <c r="T617" s="40"/>
      <c r="U617" s="40"/>
      <c r="V617" s="40"/>
      <c r="W617" s="40"/>
      <c r="X617" s="40"/>
      <c r="Y617" s="40"/>
      <c r="Z617" s="40"/>
      <c r="AA617" s="40"/>
    </row>
    <row r="618" spans="1:27" ht="16" x14ac:dyDescent="0.2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40"/>
      <c r="S618" s="40"/>
      <c r="T618" s="40"/>
      <c r="U618" s="40"/>
      <c r="V618" s="40"/>
      <c r="W618" s="40"/>
      <c r="X618" s="40"/>
      <c r="Y618" s="40"/>
      <c r="Z618" s="40"/>
      <c r="AA618" s="40"/>
    </row>
    <row r="619" spans="1:27" ht="16" x14ac:dyDescent="0.2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40"/>
      <c r="S619" s="40"/>
      <c r="T619" s="40"/>
      <c r="U619" s="40"/>
      <c r="V619" s="40"/>
      <c r="W619" s="40"/>
      <c r="X619" s="40"/>
      <c r="Y619" s="40"/>
      <c r="Z619" s="40"/>
      <c r="AA619" s="40"/>
    </row>
    <row r="620" spans="1:27" ht="16" x14ac:dyDescent="0.2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40"/>
      <c r="S620" s="40"/>
      <c r="T620" s="40"/>
      <c r="U620" s="40"/>
      <c r="V620" s="40"/>
      <c r="W620" s="40"/>
      <c r="X620" s="40"/>
      <c r="Y620" s="40"/>
      <c r="Z620" s="40"/>
      <c r="AA620" s="40"/>
    </row>
    <row r="621" spans="1:27" ht="16" x14ac:dyDescent="0.2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40"/>
      <c r="S621" s="40"/>
      <c r="T621" s="40"/>
      <c r="U621" s="40"/>
      <c r="V621" s="40"/>
      <c r="W621" s="40"/>
      <c r="X621" s="40"/>
      <c r="Y621" s="40"/>
      <c r="Z621" s="40"/>
      <c r="AA621" s="40"/>
    </row>
    <row r="622" spans="1:27" ht="16" x14ac:dyDescent="0.2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40"/>
      <c r="S622" s="40"/>
      <c r="T622" s="40"/>
      <c r="U622" s="40"/>
      <c r="V622" s="40"/>
      <c r="W622" s="40"/>
      <c r="X622" s="40"/>
      <c r="Y622" s="40"/>
      <c r="Z622" s="40"/>
      <c r="AA622" s="40"/>
    </row>
    <row r="623" spans="1:27" ht="16" x14ac:dyDescent="0.2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40"/>
      <c r="S623" s="40"/>
      <c r="T623" s="40"/>
      <c r="U623" s="40"/>
      <c r="V623" s="40"/>
      <c r="W623" s="40"/>
      <c r="X623" s="40"/>
      <c r="Y623" s="40"/>
      <c r="Z623" s="40"/>
      <c r="AA623" s="40"/>
    </row>
    <row r="624" spans="1:27" ht="16" x14ac:dyDescent="0.2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40"/>
      <c r="S624" s="40"/>
      <c r="T624" s="40"/>
      <c r="U624" s="40"/>
      <c r="V624" s="40"/>
      <c r="W624" s="40"/>
      <c r="X624" s="40"/>
      <c r="Y624" s="40"/>
      <c r="Z624" s="40"/>
      <c r="AA624" s="40"/>
    </row>
    <row r="625" spans="1:27" ht="16" x14ac:dyDescent="0.2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40"/>
      <c r="S625" s="40"/>
      <c r="T625" s="40"/>
      <c r="U625" s="40"/>
      <c r="V625" s="40"/>
      <c r="W625" s="40"/>
      <c r="X625" s="40"/>
      <c r="Y625" s="40"/>
      <c r="Z625" s="40"/>
      <c r="AA625" s="40"/>
    </row>
    <row r="626" spans="1:27" ht="16" x14ac:dyDescent="0.2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40"/>
      <c r="S626" s="40"/>
      <c r="T626" s="40"/>
      <c r="U626" s="40"/>
      <c r="V626" s="40"/>
      <c r="W626" s="40"/>
      <c r="X626" s="40"/>
      <c r="Y626" s="40"/>
      <c r="Z626" s="40"/>
      <c r="AA626" s="40"/>
    </row>
    <row r="627" spans="1:27" ht="16" x14ac:dyDescent="0.2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40"/>
      <c r="S627" s="40"/>
      <c r="T627" s="40"/>
      <c r="U627" s="40"/>
      <c r="V627" s="40"/>
      <c r="W627" s="40"/>
      <c r="X627" s="40"/>
      <c r="Y627" s="40"/>
      <c r="Z627" s="40"/>
      <c r="AA627" s="40"/>
    </row>
    <row r="628" spans="1:27" ht="16" x14ac:dyDescent="0.2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40"/>
      <c r="S628" s="40"/>
      <c r="T628" s="40"/>
      <c r="U628" s="40"/>
      <c r="V628" s="40"/>
      <c r="W628" s="40"/>
      <c r="X628" s="40"/>
      <c r="Y628" s="40"/>
      <c r="Z628" s="40"/>
      <c r="AA628" s="40"/>
    </row>
    <row r="629" spans="1:27" ht="16" x14ac:dyDescent="0.2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40"/>
      <c r="S629" s="40"/>
      <c r="T629" s="40"/>
      <c r="U629" s="40"/>
      <c r="V629" s="40"/>
      <c r="W629" s="40"/>
      <c r="X629" s="40"/>
      <c r="Y629" s="40"/>
      <c r="Z629" s="40"/>
      <c r="AA629" s="40"/>
    </row>
    <row r="630" spans="1:27" ht="16" x14ac:dyDescent="0.2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40"/>
      <c r="S630" s="40"/>
      <c r="T630" s="40"/>
      <c r="U630" s="40"/>
      <c r="V630" s="40"/>
      <c r="W630" s="40"/>
      <c r="X630" s="40"/>
      <c r="Y630" s="40"/>
      <c r="Z630" s="40"/>
      <c r="AA630" s="40"/>
    </row>
    <row r="631" spans="1:27" ht="16" x14ac:dyDescent="0.2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40"/>
      <c r="S631" s="40"/>
      <c r="T631" s="40"/>
      <c r="U631" s="40"/>
      <c r="V631" s="40"/>
      <c r="W631" s="40"/>
      <c r="X631" s="40"/>
      <c r="Y631" s="40"/>
      <c r="Z631" s="40"/>
      <c r="AA631" s="40"/>
    </row>
    <row r="632" spans="1:27" ht="16" x14ac:dyDescent="0.2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40"/>
      <c r="S632" s="40"/>
      <c r="T632" s="40"/>
      <c r="U632" s="40"/>
      <c r="V632" s="40"/>
      <c r="W632" s="40"/>
      <c r="X632" s="40"/>
      <c r="Y632" s="40"/>
      <c r="Z632" s="40"/>
      <c r="AA632" s="40"/>
    </row>
    <row r="633" spans="1:27" ht="16" x14ac:dyDescent="0.2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40"/>
      <c r="S633" s="40"/>
      <c r="T633" s="40"/>
      <c r="U633" s="40"/>
      <c r="V633" s="40"/>
      <c r="W633" s="40"/>
      <c r="X633" s="40"/>
      <c r="Y633" s="40"/>
      <c r="Z633" s="40"/>
      <c r="AA633" s="40"/>
    </row>
    <row r="634" spans="1:27" ht="16" x14ac:dyDescent="0.2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40"/>
      <c r="S634" s="40"/>
      <c r="T634" s="40"/>
      <c r="U634" s="40"/>
      <c r="V634" s="40"/>
      <c r="W634" s="40"/>
      <c r="X634" s="40"/>
      <c r="Y634" s="40"/>
      <c r="Z634" s="40"/>
      <c r="AA634" s="40"/>
    </row>
    <row r="635" spans="1:27" ht="16" x14ac:dyDescent="0.2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40"/>
      <c r="S635" s="40"/>
      <c r="T635" s="40"/>
      <c r="U635" s="40"/>
      <c r="V635" s="40"/>
      <c r="W635" s="40"/>
      <c r="X635" s="40"/>
      <c r="Y635" s="40"/>
      <c r="Z635" s="40"/>
      <c r="AA635" s="40"/>
    </row>
    <row r="636" spans="1:27" ht="16" x14ac:dyDescent="0.2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40"/>
      <c r="S636" s="40"/>
      <c r="T636" s="40"/>
      <c r="U636" s="40"/>
      <c r="V636" s="40"/>
      <c r="W636" s="40"/>
      <c r="X636" s="40"/>
      <c r="Y636" s="40"/>
      <c r="Z636" s="40"/>
      <c r="AA636" s="40"/>
    </row>
    <row r="637" spans="1:27" ht="16" x14ac:dyDescent="0.2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40"/>
      <c r="S637" s="40"/>
      <c r="T637" s="40"/>
      <c r="U637" s="40"/>
      <c r="V637" s="40"/>
      <c r="W637" s="40"/>
      <c r="X637" s="40"/>
      <c r="Y637" s="40"/>
      <c r="Z637" s="40"/>
      <c r="AA637" s="40"/>
    </row>
    <row r="638" spans="1:27" ht="16" x14ac:dyDescent="0.2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40"/>
      <c r="S638" s="40"/>
      <c r="T638" s="40"/>
      <c r="U638" s="40"/>
      <c r="V638" s="40"/>
      <c r="W638" s="40"/>
      <c r="X638" s="40"/>
      <c r="Y638" s="40"/>
      <c r="Z638" s="40"/>
      <c r="AA638" s="40"/>
    </row>
    <row r="639" spans="1:27" ht="16" x14ac:dyDescent="0.2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40"/>
      <c r="S639" s="40"/>
      <c r="T639" s="40"/>
      <c r="U639" s="40"/>
      <c r="V639" s="40"/>
      <c r="W639" s="40"/>
      <c r="X639" s="40"/>
      <c r="Y639" s="40"/>
      <c r="Z639" s="40"/>
      <c r="AA639" s="40"/>
    </row>
    <row r="640" spans="1:27" ht="16" x14ac:dyDescent="0.2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40"/>
      <c r="S640" s="40"/>
      <c r="T640" s="40"/>
      <c r="U640" s="40"/>
      <c r="V640" s="40"/>
      <c r="W640" s="40"/>
      <c r="X640" s="40"/>
      <c r="Y640" s="40"/>
      <c r="Z640" s="40"/>
      <c r="AA640" s="40"/>
    </row>
    <row r="641" spans="1:27" ht="16" x14ac:dyDescent="0.2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40"/>
      <c r="S641" s="40"/>
      <c r="T641" s="40"/>
      <c r="U641" s="40"/>
      <c r="V641" s="40"/>
      <c r="W641" s="40"/>
      <c r="X641" s="40"/>
      <c r="Y641" s="40"/>
      <c r="Z641" s="40"/>
      <c r="AA641" s="40"/>
    </row>
    <row r="642" spans="1:27" ht="16" x14ac:dyDescent="0.2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40"/>
      <c r="S642" s="40"/>
      <c r="T642" s="40"/>
      <c r="U642" s="40"/>
      <c r="V642" s="40"/>
      <c r="W642" s="40"/>
      <c r="X642" s="40"/>
      <c r="Y642" s="40"/>
      <c r="Z642" s="40"/>
      <c r="AA642" s="40"/>
    </row>
    <row r="643" spans="1:27" ht="16" x14ac:dyDescent="0.2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40"/>
      <c r="S643" s="40"/>
      <c r="T643" s="40"/>
      <c r="U643" s="40"/>
      <c r="V643" s="40"/>
      <c r="W643" s="40"/>
      <c r="X643" s="40"/>
      <c r="Y643" s="40"/>
      <c r="Z643" s="40"/>
      <c r="AA643" s="40"/>
    </row>
    <row r="644" spans="1:27" ht="16" x14ac:dyDescent="0.2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40"/>
      <c r="S644" s="40"/>
      <c r="T644" s="40"/>
      <c r="U644" s="40"/>
      <c r="V644" s="40"/>
      <c r="W644" s="40"/>
      <c r="X644" s="40"/>
      <c r="Y644" s="40"/>
      <c r="Z644" s="40"/>
      <c r="AA644" s="40"/>
    </row>
    <row r="645" spans="1:27" ht="16" x14ac:dyDescent="0.2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40"/>
      <c r="S645" s="40"/>
      <c r="T645" s="40"/>
      <c r="U645" s="40"/>
      <c r="V645" s="40"/>
      <c r="W645" s="40"/>
      <c r="X645" s="40"/>
      <c r="Y645" s="40"/>
      <c r="Z645" s="40"/>
      <c r="AA645" s="40"/>
    </row>
    <row r="646" spans="1:27" ht="16" x14ac:dyDescent="0.2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40"/>
      <c r="S646" s="40"/>
      <c r="T646" s="40"/>
      <c r="U646" s="40"/>
      <c r="V646" s="40"/>
      <c r="W646" s="40"/>
      <c r="X646" s="40"/>
      <c r="Y646" s="40"/>
      <c r="Z646" s="40"/>
      <c r="AA646" s="40"/>
    </row>
    <row r="647" spans="1:27" ht="16" x14ac:dyDescent="0.2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40"/>
      <c r="S647" s="40"/>
      <c r="T647" s="40"/>
      <c r="U647" s="40"/>
      <c r="V647" s="40"/>
      <c r="W647" s="40"/>
      <c r="X647" s="40"/>
      <c r="Y647" s="40"/>
      <c r="Z647" s="40"/>
      <c r="AA647" s="40"/>
    </row>
    <row r="648" spans="1:27" ht="16" x14ac:dyDescent="0.2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40"/>
      <c r="S648" s="40"/>
      <c r="T648" s="40"/>
      <c r="U648" s="40"/>
      <c r="V648" s="40"/>
      <c r="W648" s="40"/>
      <c r="X648" s="40"/>
      <c r="Y648" s="40"/>
      <c r="Z648" s="40"/>
      <c r="AA648" s="40"/>
    </row>
    <row r="649" spans="1:27" ht="16" x14ac:dyDescent="0.2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40"/>
      <c r="S649" s="40"/>
      <c r="T649" s="40"/>
      <c r="U649" s="40"/>
      <c r="V649" s="40"/>
      <c r="W649" s="40"/>
      <c r="X649" s="40"/>
      <c r="Y649" s="40"/>
      <c r="Z649" s="40"/>
      <c r="AA649" s="40"/>
    </row>
    <row r="650" spans="1:27" ht="16" x14ac:dyDescent="0.2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40"/>
      <c r="S650" s="40"/>
      <c r="T650" s="40"/>
      <c r="U650" s="40"/>
      <c r="V650" s="40"/>
      <c r="W650" s="40"/>
      <c r="X650" s="40"/>
      <c r="Y650" s="40"/>
      <c r="Z650" s="40"/>
      <c r="AA650" s="40"/>
    </row>
    <row r="651" spans="1:27" ht="16" x14ac:dyDescent="0.2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40"/>
      <c r="S651" s="40"/>
      <c r="T651" s="40"/>
      <c r="U651" s="40"/>
      <c r="V651" s="40"/>
      <c r="W651" s="40"/>
      <c r="X651" s="40"/>
      <c r="Y651" s="40"/>
      <c r="Z651" s="40"/>
      <c r="AA651" s="40"/>
    </row>
    <row r="652" spans="1:27" ht="16" x14ac:dyDescent="0.2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40"/>
      <c r="S652" s="40"/>
      <c r="T652" s="40"/>
      <c r="U652" s="40"/>
      <c r="V652" s="40"/>
      <c r="W652" s="40"/>
      <c r="X652" s="40"/>
      <c r="Y652" s="40"/>
      <c r="Z652" s="40"/>
      <c r="AA652" s="40"/>
    </row>
    <row r="653" spans="1:27" ht="16" x14ac:dyDescent="0.2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40"/>
      <c r="S653" s="40"/>
      <c r="T653" s="40"/>
      <c r="U653" s="40"/>
      <c r="V653" s="40"/>
      <c r="W653" s="40"/>
      <c r="X653" s="40"/>
      <c r="Y653" s="40"/>
      <c r="Z653" s="40"/>
      <c r="AA653" s="40"/>
    </row>
    <row r="654" spans="1:27" ht="16" x14ac:dyDescent="0.2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40"/>
      <c r="S654" s="40"/>
      <c r="T654" s="40"/>
      <c r="U654" s="40"/>
      <c r="V654" s="40"/>
      <c r="W654" s="40"/>
      <c r="X654" s="40"/>
      <c r="Y654" s="40"/>
      <c r="Z654" s="40"/>
      <c r="AA654" s="40"/>
    </row>
    <row r="655" spans="1:27" ht="16" x14ac:dyDescent="0.2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40"/>
      <c r="S655" s="40"/>
      <c r="T655" s="40"/>
      <c r="U655" s="40"/>
      <c r="V655" s="40"/>
      <c r="W655" s="40"/>
      <c r="X655" s="40"/>
      <c r="Y655" s="40"/>
      <c r="Z655" s="40"/>
      <c r="AA655" s="40"/>
    </row>
    <row r="656" spans="1:27" ht="16" x14ac:dyDescent="0.2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40"/>
      <c r="S656" s="40"/>
      <c r="T656" s="40"/>
      <c r="U656" s="40"/>
      <c r="V656" s="40"/>
      <c r="W656" s="40"/>
      <c r="X656" s="40"/>
      <c r="Y656" s="40"/>
      <c r="Z656" s="40"/>
      <c r="AA656" s="40"/>
    </row>
    <row r="657" spans="1:27" ht="16" x14ac:dyDescent="0.2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40"/>
      <c r="S657" s="40"/>
      <c r="T657" s="40"/>
      <c r="U657" s="40"/>
      <c r="V657" s="40"/>
      <c r="W657" s="40"/>
      <c r="X657" s="40"/>
      <c r="Y657" s="40"/>
      <c r="Z657" s="40"/>
      <c r="AA657" s="40"/>
    </row>
    <row r="658" spans="1:27" ht="16" x14ac:dyDescent="0.2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40"/>
      <c r="S658" s="40"/>
      <c r="T658" s="40"/>
      <c r="U658" s="40"/>
      <c r="V658" s="40"/>
      <c r="W658" s="40"/>
      <c r="X658" s="40"/>
      <c r="Y658" s="40"/>
      <c r="Z658" s="40"/>
      <c r="AA658" s="40"/>
    </row>
    <row r="659" spans="1:27" ht="16" x14ac:dyDescent="0.2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40"/>
      <c r="S659" s="40"/>
      <c r="T659" s="40"/>
      <c r="U659" s="40"/>
      <c r="V659" s="40"/>
      <c r="W659" s="40"/>
      <c r="X659" s="40"/>
      <c r="Y659" s="40"/>
      <c r="Z659" s="40"/>
      <c r="AA659" s="40"/>
    </row>
    <row r="660" spans="1:27" ht="16" x14ac:dyDescent="0.2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</row>
    <row r="661" spans="1:27" ht="16" x14ac:dyDescent="0.2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40"/>
      <c r="S661" s="40"/>
      <c r="T661" s="40"/>
      <c r="U661" s="40"/>
      <c r="V661" s="40"/>
      <c r="W661" s="40"/>
      <c r="X661" s="40"/>
      <c r="Y661" s="40"/>
      <c r="Z661" s="40"/>
      <c r="AA661" s="40"/>
    </row>
    <row r="662" spans="1:27" ht="16" x14ac:dyDescent="0.2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40"/>
      <c r="S662" s="40"/>
      <c r="T662" s="40"/>
      <c r="U662" s="40"/>
      <c r="V662" s="40"/>
      <c r="W662" s="40"/>
      <c r="X662" s="40"/>
      <c r="Y662" s="40"/>
      <c r="Z662" s="40"/>
      <c r="AA662" s="40"/>
    </row>
    <row r="663" spans="1:27" ht="16" x14ac:dyDescent="0.2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40"/>
      <c r="S663" s="40"/>
      <c r="T663" s="40"/>
      <c r="U663" s="40"/>
      <c r="V663" s="40"/>
      <c r="W663" s="40"/>
      <c r="X663" s="40"/>
      <c r="Y663" s="40"/>
      <c r="Z663" s="40"/>
      <c r="AA663" s="40"/>
    </row>
    <row r="664" spans="1:27" ht="16" x14ac:dyDescent="0.2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40"/>
      <c r="S664" s="40"/>
      <c r="T664" s="40"/>
      <c r="U664" s="40"/>
      <c r="V664" s="40"/>
      <c r="W664" s="40"/>
      <c r="X664" s="40"/>
      <c r="Y664" s="40"/>
      <c r="Z664" s="40"/>
      <c r="AA664" s="40"/>
    </row>
    <row r="665" spans="1:27" ht="16" x14ac:dyDescent="0.2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40"/>
      <c r="S665" s="40"/>
      <c r="T665" s="40"/>
      <c r="U665" s="40"/>
      <c r="V665" s="40"/>
      <c r="W665" s="40"/>
      <c r="X665" s="40"/>
      <c r="Y665" s="40"/>
      <c r="Z665" s="40"/>
      <c r="AA665" s="40"/>
    </row>
    <row r="666" spans="1:27" ht="16" x14ac:dyDescent="0.2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40"/>
      <c r="S666" s="40"/>
      <c r="T666" s="40"/>
      <c r="U666" s="40"/>
      <c r="V666" s="40"/>
      <c r="W666" s="40"/>
      <c r="X666" s="40"/>
      <c r="Y666" s="40"/>
      <c r="Z666" s="40"/>
      <c r="AA666" s="40"/>
    </row>
    <row r="667" spans="1:27" ht="16" x14ac:dyDescent="0.2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40"/>
      <c r="S667" s="40"/>
      <c r="T667" s="40"/>
      <c r="U667" s="40"/>
      <c r="V667" s="40"/>
      <c r="W667" s="40"/>
      <c r="X667" s="40"/>
      <c r="Y667" s="40"/>
      <c r="Z667" s="40"/>
      <c r="AA667" s="40"/>
    </row>
    <row r="668" spans="1:27" ht="16" x14ac:dyDescent="0.2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40"/>
      <c r="S668" s="40"/>
      <c r="T668" s="40"/>
      <c r="U668" s="40"/>
      <c r="V668" s="40"/>
      <c r="W668" s="40"/>
      <c r="X668" s="40"/>
      <c r="Y668" s="40"/>
      <c r="Z668" s="40"/>
      <c r="AA668" s="40"/>
    </row>
    <row r="669" spans="1:27" ht="16" x14ac:dyDescent="0.2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40"/>
      <c r="S669" s="40"/>
      <c r="T669" s="40"/>
      <c r="U669" s="40"/>
      <c r="V669" s="40"/>
      <c r="W669" s="40"/>
      <c r="X669" s="40"/>
      <c r="Y669" s="40"/>
      <c r="Z669" s="40"/>
      <c r="AA669" s="40"/>
    </row>
    <row r="670" spans="1:27" ht="16" x14ac:dyDescent="0.2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40"/>
      <c r="S670" s="40"/>
      <c r="T670" s="40"/>
      <c r="U670" s="40"/>
      <c r="V670" s="40"/>
      <c r="W670" s="40"/>
      <c r="X670" s="40"/>
      <c r="Y670" s="40"/>
      <c r="Z670" s="40"/>
      <c r="AA670" s="40"/>
    </row>
    <row r="671" spans="1:27" ht="16" x14ac:dyDescent="0.2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40"/>
      <c r="S671" s="40"/>
      <c r="T671" s="40"/>
      <c r="U671" s="40"/>
      <c r="V671" s="40"/>
      <c r="W671" s="40"/>
      <c r="X671" s="40"/>
      <c r="Y671" s="40"/>
      <c r="Z671" s="40"/>
      <c r="AA671" s="40"/>
    </row>
    <row r="672" spans="1:27" ht="16" x14ac:dyDescent="0.2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40"/>
      <c r="S672" s="40"/>
      <c r="T672" s="40"/>
      <c r="U672" s="40"/>
      <c r="V672" s="40"/>
      <c r="W672" s="40"/>
      <c r="X672" s="40"/>
      <c r="Y672" s="40"/>
      <c r="Z672" s="40"/>
      <c r="AA672" s="40"/>
    </row>
    <row r="673" spans="1:27" ht="16" x14ac:dyDescent="0.2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40"/>
      <c r="S673" s="40"/>
      <c r="T673" s="40"/>
      <c r="U673" s="40"/>
      <c r="V673" s="40"/>
      <c r="W673" s="40"/>
      <c r="X673" s="40"/>
      <c r="Y673" s="40"/>
      <c r="Z673" s="40"/>
      <c r="AA673" s="40"/>
    </row>
    <row r="674" spans="1:27" ht="16" x14ac:dyDescent="0.2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40"/>
      <c r="S674" s="40"/>
      <c r="T674" s="40"/>
      <c r="U674" s="40"/>
      <c r="V674" s="40"/>
      <c r="W674" s="40"/>
      <c r="X674" s="40"/>
      <c r="Y674" s="40"/>
      <c r="Z674" s="40"/>
      <c r="AA674" s="40"/>
    </row>
    <row r="675" spans="1:27" ht="16" x14ac:dyDescent="0.2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40"/>
      <c r="S675" s="40"/>
      <c r="T675" s="40"/>
      <c r="U675" s="40"/>
      <c r="V675" s="40"/>
      <c r="W675" s="40"/>
      <c r="X675" s="40"/>
      <c r="Y675" s="40"/>
      <c r="Z675" s="40"/>
      <c r="AA675" s="40"/>
    </row>
    <row r="676" spans="1:27" ht="16" x14ac:dyDescent="0.2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40"/>
      <c r="S676" s="40"/>
      <c r="T676" s="40"/>
      <c r="U676" s="40"/>
      <c r="V676" s="40"/>
      <c r="W676" s="40"/>
      <c r="X676" s="40"/>
      <c r="Y676" s="40"/>
      <c r="Z676" s="40"/>
      <c r="AA676" s="40"/>
    </row>
    <row r="677" spans="1:27" ht="16" x14ac:dyDescent="0.2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40"/>
      <c r="S677" s="40"/>
      <c r="T677" s="40"/>
      <c r="U677" s="40"/>
      <c r="V677" s="40"/>
      <c r="W677" s="40"/>
      <c r="X677" s="40"/>
      <c r="Y677" s="40"/>
      <c r="Z677" s="40"/>
      <c r="AA677" s="40"/>
    </row>
    <row r="678" spans="1:27" ht="16" x14ac:dyDescent="0.2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40"/>
      <c r="S678" s="40"/>
      <c r="T678" s="40"/>
      <c r="U678" s="40"/>
      <c r="V678" s="40"/>
      <c r="W678" s="40"/>
      <c r="X678" s="40"/>
      <c r="Y678" s="40"/>
      <c r="Z678" s="40"/>
      <c r="AA678" s="40"/>
    </row>
    <row r="679" spans="1:27" ht="16" x14ac:dyDescent="0.2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40"/>
      <c r="S679" s="40"/>
      <c r="T679" s="40"/>
      <c r="U679" s="40"/>
      <c r="V679" s="40"/>
      <c r="W679" s="40"/>
      <c r="X679" s="40"/>
      <c r="Y679" s="40"/>
      <c r="Z679" s="40"/>
      <c r="AA679" s="40"/>
    </row>
    <row r="680" spans="1:27" ht="16" x14ac:dyDescent="0.2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40"/>
      <c r="S680" s="40"/>
      <c r="T680" s="40"/>
      <c r="U680" s="40"/>
      <c r="V680" s="40"/>
      <c r="W680" s="40"/>
      <c r="X680" s="40"/>
      <c r="Y680" s="40"/>
      <c r="Z680" s="40"/>
      <c r="AA680" s="40"/>
    </row>
    <row r="681" spans="1:27" ht="16" x14ac:dyDescent="0.2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40"/>
      <c r="S681" s="40"/>
      <c r="T681" s="40"/>
      <c r="U681" s="40"/>
      <c r="V681" s="40"/>
      <c r="W681" s="40"/>
      <c r="X681" s="40"/>
      <c r="Y681" s="40"/>
      <c r="Z681" s="40"/>
      <c r="AA681" s="40"/>
    </row>
    <row r="682" spans="1:27" ht="16" x14ac:dyDescent="0.2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40"/>
      <c r="S682" s="40"/>
      <c r="T682" s="40"/>
      <c r="U682" s="40"/>
      <c r="V682" s="40"/>
      <c r="W682" s="40"/>
      <c r="X682" s="40"/>
      <c r="Y682" s="40"/>
      <c r="Z682" s="40"/>
      <c r="AA682" s="40"/>
    </row>
    <row r="683" spans="1:27" ht="16" x14ac:dyDescent="0.2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40"/>
      <c r="S683" s="40"/>
      <c r="T683" s="40"/>
      <c r="U683" s="40"/>
      <c r="V683" s="40"/>
      <c r="W683" s="40"/>
      <c r="X683" s="40"/>
      <c r="Y683" s="40"/>
      <c r="Z683" s="40"/>
      <c r="AA683" s="40"/>
    </row>
    <row r="684" spans="1:27" ht="16" x14ac:dyDescent="0.2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40"/>
      <c r="S684" s="40"/>
      <c r="T684" s="40"/>
      <c r="U684" s="40"/>
      <c r="V684" s="40"/>
      <c r="W684" s="40"/>
      <c r="X684" s="40"/>
      <c r="Y684" s="40"/>
      <c r="Z684" s="40"/>
      <c r="AA684" s="40"/>
    </row>
    <row r="685" spans="1:27" ht="16" x14ac:dyDescent="0.2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40"/>
      <c r="S685" s="40"/>
      <c r="T685" s="40"/>
      <c r="U685" s="40"/>
      <c r="V685" s="40"/>
      <c r="W685" s="40"/>
      <c r="X685" s="40"/>
      <c r="Y685" s="40"/>
      <c r="Z685" s="40"/>
      <c r="AA685" s="40"/>
    </row>
    <row r="686" spans="1:27" ht="16" x14ac:dyDescent="0.2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40"/>
      <c r="S686" s="40"/>
      <c r="T686" s="40"/>
      <c r="U686" s="40"/>
      <c r="V686" s="40"/>
      <c r="W686" s="40"/>
      <c r="X686" s="40"/>
      <c r="Y686" s="40"/>
      <c r="Z686" s="40"/>
      <c r="AA686" s="40"/>
    </row>
    <row r="687" spans="1:27" ht="16" x14ac:dyDescent="0.2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40"/>
      <c r="S687" s="40"/>
      <c r="T687" s="40"/>
      <c r="U687" s="40"/>
      <c r="V687" s="40"/>
      <c r="W687" s="40"/>
      <c r="X687" s="40"/>
      <c r="Y687" s="40"/>
      <c r="Z687" s="40"/>
      <c r="AA687" s="40"/>
    </row>
    <row r="688" spans="1:27" ht="16" x14ac:dyDescent="0.2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40"/>
      <c r="S688" s="40"/>
      <c r="T688" s="40"/>
      <c r="U688" s="40"/>
      <c r="V688" s="40"/>
      <c r="W688" s="40"/>
      <c r="X688" s="40"/>
      <c r="Y688" s="40"/>
      <c r="Z688" s="40"/>
      <c r="AA688" s="40"/>
    </row>
    <row r="689" spans="1:27" ht="16" x14ac:dyDescent="0.2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40"/>
      <c r="S689" s="40"/>
      <c r="T689" s="40"/>
      <c r="U689" s="40"/>
      <c r="V689" s="40"/>
      <c r="W689" s="40"/>
      <c r="X689" s="40"/>
      <c r="Y689" s="40"/>
      <c r="Z689" s="40"/>
      <c r="AA689" s="40"/>
    </row>
    <row r="690" spans="1:27" ht="16" x14ac:dyDescent="0.2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40"/>
      <c r="S690" s="40"/>
      <c r="T690" s="40"/>
      <c r="U690" s="40"/>
      <c r="V690" s="40"/>
      <c r="W690" s="40"/>
      <c r="X690" s="40"/>
      <c r="Y690" s="40"/>
      <c r="Z690" s="40"/>
      <c r="AA690" s="40"/>
    </row>
    <row r="691" spans="1:27" ht="16" x14ac:dyDescent="0.2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40"/>
      <c r="S691" s="40"/>
      <c r="T691" s="40"/>
      <c r="U691" s="40"/>
      <c r="V691" s="40"/>
      <c r="W691" s="40"/>
      <c r="X691" s="40"/>
      <c r="Y691" s="40"/>
      <c r="Z691" s="40"/>
      <c r="AA691" s="40"/>
    </row>
    <row r="692" spans="1:27" ht="16" x14ac:dyDescent="0.2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40"/>
      <c r="S692" s="40"/>
      <c r="T692" s="40"/>
      <c r="U692" s="40"/>
      <c r="V692" s="40"/>
      <c r="W692" s="40"/>
      <c r="X692" s="40"/>
      <c r="Y692" s="40"/>
      <c r="Z692" s="40"/>
      <c r="AA692" s="40"/>
    </row>
    <row r="693" spans="1:27" ht="16" x14ac:dyDescent="0.2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40"/>
      <c r="S693" s="40"/>
      <c r="T693" s="40"/>
      <c r="U693" s="40"/>
      <c r="V693" s="40"/>
      <c r="W693" s="40"/>
      <c r="X693" s="40"/>
      <c r="Y693" s="40"/>
      <c r="Z693" s="40"/>
      <c r="AA693" s="40"/>
    </row>
    <row r="694" spans="1:27" ht="16" x14ac:dyDescent="0.2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40"/>
      <c r="S694" s="40"/>
      <c r="T694" s="40"/>
      <c r="U694" s="40"/>
      <c r="V694" s="40"/>
      <c r="W694" s="40"/>
      <c r="X694" s="40"/>
      <c r="Y694" s="40"/>
      <c r="Z694" s="40"/>
      <c r="AA694" s="40"/>
    </row>
    <row r="695" spans="1:27" ht="16" x14ac:dyDescent="0.2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40"/>
      <c r="S695" s="40"/>
      <c r="T695" s="40"/>
      <c r="U695" s="40"/>
      <c r="V695" s="40"/>
      <c r="W695" s="40"/>
      <c r="X695" s="40"/>
      <c r="Y695" s="40"/>
      <c r="Z695" s="40"/>
      <c r="AA695" s="40"/>
    </row>
    <row r="696" spans="1:27" ht="16" x14ac:dyDescent="0.2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40"/>
      <c r="S696" s="40"/>
      <c r="T696" s="40"/>
      <c r="U696" s="40"/>
      <c r="V696" s="40"/>
      <c r="W696" s="40"/>
      <c r="X696" s="40"/>
      <c r="Y696" s="40"/>
      <c r="Z696" s="40"/>
      <c r="AA696" s="40"/>
    </row>
    <row r="697" spans="1:27" ht="16" x14ac:dyDescent="0.2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40"/>
      <c r="S697" s="40"/>
      <c r="T697" s="40"/>
      <c r="U697" s="40"/>
      <c r="V697" s="40"/>
      <c r="W697" s="40"/>
      <c r="X697" s="40"/>
      <c r="Y697" s="40"/>
      <c r="Z697" s="40"/>
      <c r="AA697" s="40"/>
    </row>
    <row r="698" spans="1:27" ht="16" x14ac:dyDescent="0.2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40"/>
      <c r="S698" s="40"/>
      <c r="T698" s="40"/>
      <c r="U698" s="40"/>
      <c r="V698" s="40"/>
      <c r="W698" s="40"/>
      <c r="X698" s="40"/>
      <c r="Y698" s="40"/>
      <c r="Z698" s="40"/>
      <c r="AA698" s="40"/>
    </row>
    <row r="699" spans="1:27" ht="16" x14ac:dyDescent="0.2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40"/>
      <c r="S699" s="40"/>
      <c r="T699" s="40"/>
      <c r="U699" s="40"/>
      <c r="V699" s="40"/>
      <c r="W699" s="40"/>
      <c r="X699" s="40"/>
      <c r="Y699" s="40"/>
      <c r="Z699" s="40"/>
      <c r="AA699" s="40"/>
    </row>
    <row r="700" spans="1:27" ht="16" x14ac:dyDescent="0.2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40"/>
      <c r="S700" s="40"/>
      <c r="T700" s="40"/>
      <c r="U700" s="40"/>
      <c r="V700" s="40"/>
      <c r="W700" s="40"/>
      <c r="X700" s="40"/>
      <c r="Y700" s="40"/>
      <c r="Z700" s="40"/>
      <c r="AA700" s="40"/>
    </row>
    <row r="701" spans="1:27" ht="16" x14ac:dyDescent="0.2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40"/>
      <c r="S701" s="40"/>
      <c r="T701" s="40"/>
      <c r="U701" s="40"/>
      <c r="V701" s="40"/>
      <c r="W701" s="40"/>
      <c r="X701" s="40"/>
      <c r="Y701" s="40"/>
      <c r="Z701" s="40"/>
      <c r="AA701" s="40"/>
    </row>
    <row r="702" spans="1:27" ht="16" x14ac:dyDescent="0.2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40"/>
      <c r="S702" s="40"/>
      <c r="T702" s="40"/>
      <c r="U702" s="40"/>
      <c r="V702" s="40"/>
      <c r="W702" s="40"/>
      <c r="X702" s="40"/>
      <c r="Y702" s="40"/>
      <c r="Z702" s="40"/>
      <c r="AA702" s="40"/>
    </row>
    <row r="703" spans="1:27" ht="16" x14ac:dyDescent="0.2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40"/>
      <c r="S703" s="40"/>
      <c r="T703" s="40"/>
      <c r="U703" s="40"/>
      <c r="V703" s="40"/>
      <c r="W703" s="40"/>
      <c r="X703" s="40"/>
      <c r="Y703" s="40"/>
      <c r="Z703" s="40"/>
      <c r="AA703" s="40"/>
    </row>
    <row r="704" spans="1:27" ht="16" x14ac:dyDescent="0.2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40"/>
      <c r="S704" s="40"/>
      <c r="T704" s="40"/>
      <c r="U704" s="40"/>
      <c r="V704" s="40"/>
      <c r="W704" s="40"/>
      <c r="X704" s="40"/>
      <c r="Y704" s="40"/>
      <c r="Z704" s="40"/>
      <c r="AA704" s="40"/>
    </row>
    <row r="705" spans="1:27" ht="16" x14ac:dyDescent="0.2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40"/>
      <c r="S705" s="40"/>
      <c r="T705" s="40"/>
      <c r="U705" s="40"/>
      <c r="V705" s="40"/>
      <c r="W705" s="40"/>
      <c r="X705" s="40"/>
      <c r="Y705" s="40"/>
      <c r="Z705" s="40"/>
      <c r="AA705" s="40"/>
    </row>
    <row r="706" spans="1:27" ht="16" x14ac:dyDescent="0.2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40"/>
      <c r="S706" s="40"/>
      <c r="T706" s="40"/>
      <c r="U706" s="40"/>
      <c r="V706" s="40"/>
      <c r="W706" s="40"/>
      <c r="X706" s="40"/>
      <c r="Y706" s="40"/>
      <c r="Z706" s="40"/>
      <c r="AA706" s="40"/>
    </row>
    <row r="707" spans="1:27" ht="16" x14ac:dyDescent="0.2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40"/>
      <c r="S707" s="40"/>
      <c r="T707" s="40"/>
      <c r="U707" s="40"/>
      <c r="V707" s="40"/>
      <c r="W707" s="40"/>
      <c r="X707" s="40"/>
      <c r="Y707" s="40"/>
      <c r="Z707" s="40"/>
      <c r="AA707" s="40"/>
    </row>
    <row r="708" spans="1:27" ht="16" x14ac:dyDescent="0.2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40"/>
      <c r="S708" s="40"/>
      <c r="T708" s="40"/>
      <c r="U708" s="40"/>
      <c r="V708" s="40"/>
      <c r="W708" s="40"/>
      <c r="X708" s="40"/>
      <c r="Y708" s="40"/>
      <c r="Z708" s="40"/>
      <c r="AA708" s="40"/>
    </row>
    <row r="709" spans="1:27" ht="16" x14ac:dyDescent="0.2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40"/>
      <c r="S709" s="40"/>
      <c r="T709" s="40"/>
      <c r="U709" s="40"/>
      <c r="V709" s="40"/>
      <c r="W709" s="40"/>
      <c r="X709" s="40"/>
      <c r="Y709" s="40"/>
      <c r="Z709" s="40"/>
      <c r="AA709" s="40"/>
    </row>
    <row r="710" spans="1:27" ht="16" x14ac:dyDescent="0.2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40"/>
      <c r="S710" s="40"/>
      <c r="T710" s="40"/>
      <c r="U710" s="40"/>
      <c r="V710" s="40"/>
      <c r="W710" s="40"/>
      <c r="X710" s="40"/>
      <c r="Y710" s="40"/>
      <c r="Z710" s="40"/>
      <c r="AA710" s="40"/>
    </row>
    <row r="711" spans="1:27" ht="16" x14ac:dyDescent="0.2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40"/>
      <c r="S711" s="40"/>
      <c r="T711" s="40"/>
      <c r="U711" s="40"/>
      <c r="V711" s="40"/>
      <c r="W711" s="40"/>
      <c r="X711" s="40"/>
      <c r="Y711" s="40"/>
      <c r="Z711" s="40"/>
      <c r="AA711" s="40"/>
    </row>
    <row r="712" spans="1:27" ht="16" x14ac:dyDescent="0.2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40"/>
      <c r="S712" s="40"/>
      <c r="T712" s="40"/>
      <c r="U712" s="40"/>
      <c r="V712" s="40"/>
      <c r="W712" s="40"/>
      <c r="X712" s="40"/>
      <c r="Y712" s="40"/>
      <c r="Z712" s="40"/>
      <c r="AA712" s="40"/>
    </row>
    <row r="713" spans="1:27" ht="16" x14ac:dyDescent="0.2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40"/>
      <c r="S713" s="40"/>
      <c r="T713" s="40"/>
      <c r="U713" s="40"/>
      <c r="V713" s="40"/>
      <c r="W713" s="40"/>
      <c r="X713" s="40"/>
      <c r="Y713" s="40"/>
      <c r="Z713" s="40"/>
      <c r="AA713" s="40"/>
    </row>
    <row r="714" spans="1:27" ht="16" x14ac:dyDescent="0.2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40"/>
      <c r="S714" s="40"/>
      <c r="T714" s="40"/>
      <c r="U714" s="40"/>
      <c r="V714" s="40"/>
      <c r="W714" s="40"/>
      <c r="X714" s="40"/>
      <c r="Y714" s="40"/>
      <c r="Z714" s="40"/>
      <c r="AA714" s="40"/>
    </row>
    <row r="715" spans="1:27" ht="16" x14ac:dyDescent="0.2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40"/>
      <c r="S715" s="40"/>
      <c r="T715" s="40"/>
      <c r="U715" s="40"/>
      <c r="V715" s="40"/>
      <c r="W715" s="40"/>
      <c r="X715" s="40"/>
      <c r="Y715" s="40"/>
      <c r="Z715" s="40"/>
      <c r="AA715" s="40"/>
    </row>
    <row r="716" spans="1:27" ht="16" x14ac:dyDescent="0.2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40"/>
      <c r="S716" s="40"/>
      <c r="T716" s="40"/>
      <c r="U716" s="40"/>
      <c r="V716" s="40"/>
      <c r="W716" s="40"/>
      <c r="X716" s="40"/>
      <c r="Y716" s="40"/>
      <c r="Z716" s="40"/>
      <c r="AA716" s="40"/>
    </row>
    <row r="717" spans="1:27" ht="16" x14ac:dyDescent="0.2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40"/>
      <c r="S717" s="40"/>
      <c r="T717" s="40"/>
      <c r="U717" s="40"/>
      <c r="V717" s="40"/>
      <c r="W717" s="40"/>
      <c r="X717" s="40"/>
      <c r="Y717" s="40"/>
      <c r="Z717" s="40"/>
      <c r="AA717" s="40"/>
    </row>
    <row r="718" spans="1:27" ht="16" x14ac:dyDescent="0.2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40"/>
      <c r="S718" s="40"/>
      <c r="T718" s="40"/>
      <c r="U718" s="40"/>
      <c r="V718" s="40"/>
      <c r="W718" s="40"/>
      <c r="X718" s="40"/>
      <c r="Y718" s="40"/>
      <c r="Z718" s="40"/>
      <c r="AA718" s="40"/>
    </row>
    <row r="719" spans="1:27" ht="16" x14ac:dyDescent="0.2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40"/>
      <c r="S719" s="40"/>
      <c r="T719" s="40"/>
      <c r="U719" s="40"/>
      <c r="V719" s="40"/>
      <c r="W719" s="40"/>
      <c r="X719" s="40"/>
      <c r="Y719" s="40"/>
      <c r="Z719" s="40"/>
      <c r="AA719" s="40"/>
    </row>
    <row r="720" spans="1:27" ht="16" x14ac:dyDescent="0.2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</row>
    <row r="721" spans="1:27" ht="16" x14ac:dyDescent="0.2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40"/>
      <c r="S721" s="40"/>
      <c r="T721" s="40"/>
      <c r="U721" s="40"/>
      <c r="V721" s="40"/>
      <c r="W721" s="40"/>
      <c r="X721" s="40"/>
      <c r="Y721" s="40"/>
      <c r="Z721" s="40"/>
      <c r="AA721" s="40"/>
    </row>
    <row r="722" spans="1:27" ht="16" x14ac:dyDescent="0.2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40"/>
      <c r="S722" s="40"/>
      <c r="T722" s="40"/>
      <c r="U722" s="40"/>
      <c r="V722" s="40"/>
      <c r="W722" s="40"/>
      <c r="X722" s="40"/>
      <c r="Y722" s="40"/>
      <c r="Z722" s="40"/>
      <c r="AA722" s="40"/>
    </row>
    <row r="723" spans="1:27" ht="16" x14ac:dyDescent="0.2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40"/>
      <c r="S723" s="40"/>
      <c r="T723" s="40"/>
      <c r="U723" s="40"/>
      <c r="V723" s="40"/>
      <c r="W723" s="40"/>
      <c r="X723" s="40"/>
      <c r="Y723" s="40"/>
      <c r="Z723" s="40"/>
      <c r="AA723" s="40"/>
    </row>
    <row r="724" spans="1:27" ht="16" x14ac:dyDescent="0.2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40"/>
      <c r="S724" s="40"/>
      <c r="T724" s="40"/>
      <c r="U724" s="40"/>
      <c r="V724" s="40"/>
      <c r="W724" s="40"/>
      <c r="X724" s="40"/>
      <c r="Y724" s="40"/>
      <c r="Z724" s="40"/>
      <c r="AA724" s="40"/>
    </row>
    <row r="725" spans="1:27" ht="16" x14ac:dyDescent="0.2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40"/>
      <c r="S725" s="40"/>
      <c r="T725" s="40"/>
      <c r="U725" s="40"/>
      <c r="V725" s="40"/>
      <c r="W725" s="40"/>
      <c r="X725" s="40"/>
      <c r="Y725" s="40"/>
      <c r="Z725" s="40"/>
      <c r="AA725" s="40"/>
    </row>
    <row r="726" spans="1:27" ht="16" x14ac:dyDescent="0.2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40"/>
      <c r="S726" s="40"/>
      <c r="T726" s="40"/>
      <c r="U726" s="40"/>
      <c r="V726" s="40"/>
      <c r="W726" s="40"/>
      <c r="X726" s="40"/>
      <c r="Y726" s="40"/>
      <c r="Z726" s="40"/>
      <c r="AA726" s="40"/>
    </row>
    <row r="727" spans="1:27" ht="16" x14ac:dyDescent="0.2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40"/>
      <c r="S727" s="40"/>
      <c r="T727" s="40"/>
      <c r="U727" s="40"/>
      <c r="V727" s="40"/>
      <c r="W727" s="40"/>
      <c r="X727" s="40"/>
      <c r="Y727" s="40"/>
      <c r="Z727" s="40"/>
      <c r="AA727" s="40"/>
    </row>
    <row r="728" spans="1:27" ht="16" x14ac:dyDescent="0.2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40"/>
      <c r="S728" s="40"/>
      <c r="T728" s="40"/>
      <c r="U728" s="40"/>
      <c r="V728" s="40"/>
      <c r="W728" s="40"/>
      <c r="X728" s="40"/>
      <c r="Y728" s="40"/>
      <c r="Z728" s="40"/>
      <c r="AA728" s="40"/>
    </row>
    <row r="729" spans="1:27" ht="16" x14ac:dyDescent="0.2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40"/>
      <c r="S729" s="40"/>
      <c r="T729" s="40"/>
      <c r="U729" s="40"/>
      <c r="V729" s="40"/>
      <c r="W729" s="40"/>
      <c r="X729" s="40"/>
      <c r="Y729" s="40"/>
      <c r="Z729" s="40"/>
      <c r="AA729" s="40"/>
    </row>
    <row r="730" spans="1:27" ht="16" x14ac:dyDescent="0.2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40"/>
      <c r="S730" s="40"/>
      <c r="T730" s="40"/>
      <c r="U730" s="40"/>
      <c r="V730" s="40"/>
      <c r="W730" s="40"/>
      <c r="X730" s="40"/>
      <c r="Y730" s="40"/>
      <c r="Z730" s="40"/>
      <c r="AA730" s="40"/>
    </row>
    <row r="731" spans="1:27" ht="16" x14ac:dyDescent="0.2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40"/>
      <c r="S731" s="40"/>
      <c r="T731" s="40"/>
      <c r="U731" s="40"/>
      <c r="V731" s="40"/>
      <c r="W731" s="40"/>
      <c r="X731" s="40"/>
      <c r="Y731" s="40"/>
      <c r="Z731" s="40"/>
      <c r="AA731" s="40"/>
    </row>
    <row r="732" spans="1:27" ht="16" x14ac:dyDescent="0.2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40"/>
      <c r="S732" s="40"/>
      <c r="T732" s="40"/>
      <c r="U732" s="40"/>
      <c r="V732" s="40"/>
      <c r="W732" s="40"/>
      <c r="X732" s="40"/>
      <c r="Y732" s="40"/>
      <c r="Z732" s="40"/>
      <c r="AA732" s="40"/>
    </row>
    <row r="733" spans="1:27" ht="16" x14ac:dyDescent="0.2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40"/>
      <c r="S733" s="40"/>
      <c r="T733" s="40"/>
      <c r="U733" s="40"/>
      <c r="V733" s="40"/>
      <c r="W733" s="40"/>
      <c r="X733" s="40"/>
      <c r="Y733" s="40"/>
      <c r="Z733" s="40"/>
      <c r="AA733" s="40"/>
    </row>
    <row r="734" spans="1:27" ht="16" x14ac:dyDescent="0.2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40"/>
      <c r="S734" s="40"/>
      <c r="T734" s="40"/>
      <c r="U734" s="40"/>
      <c r="V734" s="40"/>
      <c r="W734" s="40"/>
      <c r="X734" s="40"/>
      <c r="Y734" s="40"/>
      <c r="Z734" s="40"/>
      <c r="AA734" s="40"/>
    </row>
    <row r="735" spans="1:27" ht="16" x14ac:dyDescent="0.2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40"/>
      <c r="S735" s="40"/>
      <c r="T735" s="40"/>
      <c r="U735" s="40"/>
      <c r="V735" s="40"/>
      <c r="W735" s="40"/>
      <c r="X735" s="40"/>
      <c r="Y735" s="40"/>
      <c r="Z735" s="40"/>
      <c r="AA735" s="40"/>
    </row>
    <row r="736" spans="1:27" ht="16" x14ac:dyDescent="0.2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40"/>
      <c r="S736" s="40"/>
      <c r="T736" s="40"/>
      <c r="U736" s="40"/>
      <c r="V736" s="40"/>
      <c r="W736" s="40"/>
      <c r="X736" s="40"/>
      <c r="Y736" s="40"/>
      <c r="Z736" s="40"/>
      <c r="AA736" s="40"/>
    </row>
    <row r="737" spans="1:27" ht="16" x14ac:dyDescent="0.2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40"/>
      <c r="S737" s="40"/>
      <c r="T737" s="40"/>
      <c r="U737" s="40"/>
      <c r="V737" s="40"/>
      <c r="W737" s="40"/>
      <c r="X737" s="40"/>
      <c r="Y737" s="40"/>
      <c r="Z737" s="40"/>
      <c r="AA737" s="40"/>
    </row>
    <row r="738" spans="1:27" ht="16" x14ac:dyDescent="0.2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40"/>
      <c r="S738" s="40"/>
      <c r="T738" s="40"/>
      <c r="U738" s="40"/>
      <c r="V738" s="40"/>
      <c r="W738" s="40"/>
      <c r="X738" s="40"/>
      <c r="Y738" s="40"/>
      <c r="Z738" s="40"/>
      <c r="AA738" s="40"/>
    </row>
    <row r="739" spans="1:27" ht="16" x14ac:dyDescent="0.2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40"/>
      <c r="S739" s="40"/>
      <c r="T739" s="40"/>
      <c r="U739" s="40"/>
      <c r="V739" s="40"/>
      <c r="W739" s="40"/>
      <c r="X739" s="40"/>
      <c r="Y739" s="40"/>
      <c r="Z739" s="40"/>
      <c r="AA739" s="40"/>
    </row>
    <row r="740" spans="1:27" ht="16" x14ac:dyDescent="0.2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40"/>
      <c r="S740" s="40"/>
      <c r="T740" s="40"/>
      <c r="U740" s="40"/>
      <c r="V740" s="40"/>
      <c r="W740" s="40"/>
      <c r="X740" s="40"/>
      <c r="Y740" s="40"/>
      <c r="Z740" s="40"/>
      <c r="AA740" s="40"/>
    </row>
    <row r="741" spans="1:27" ht="16" x14ac:dyDescent="0.2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40"/>
      <c r="S741" s="40"/>
      <c r="T741" s="40"/>
      <c r="U741" s="40"/>
      <c r="V741" s="40"/>
      <c r="W741" s="40"/>
      <c r="X741" s="40"/>
      <c r="Y741" s="40"/>
      <c r="Z741" s="40"/>
      <c r="AA741" s="40"/>
    </row>
    <row r="742" spans="1:27" ht="16" x14ac:dyDescent="0.2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40"/>
      <c r="S742" s="40"/>
      <c r="T742" s="40"/>
      <c r="U742" s="40"/>
      <c r="V742" s="40"/>
      <c r="W742" s="40"/>
      <c r="X742" s="40"/>
      <c r="Y742" s="40"/>
      <c r="Z742" s="40"/>
      <c r="AA742" s="40"/>
    </row>
    <row r="743" spans="1:27" ht="16" x14ac:dyDescent="0.2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40"/>
      <c r="S743" s="40"/>
      <c r="T743" s="40"/>
      <c r="U743" s="40"/>
      <c r="V743" s="40"/>
      <c r="W743" s="40"/>
      <c r="X743" s="40"/>
      <c r="Y743" s="40"/>
      <c r="Z743" s="40"/>
      <c r="AA743" s="40"/>
    </row>
    <row r="744" spans="1:27" ht="16" x14ac:dyDescent="0.2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40"/>
      <c r="S744" s="40"/>
      <c r="T744" s="40"/>
      <c r="U744" s="40"/>
      <c r="V744" s="40"/>
      <c r="W744" s="40"/>
      <c r="X744" s="40"/>
      <c r="Y744" s="40"/>
      <c r="Z744" s="40"/>
      <c r="AA744" s="40"/>
    </row>
    <row r="745" spans="1:27" ht="16" x14ac:dyDescent="0.2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40"/>
      <c r="S745" s="40"/>
      <c r="T745" s="40"/>
      <c r="U745" s="40"/>
      <c r="V745" s="40"/>
      <c r="W745" s="40"/>
      <c r="X745" s="40"/>
      <c r="Y745" s="40"/>
      <c r="Z745" s="40"/>
      <c r="AA745" s="40"/>
    </row>
    <row r="746" spans="1:27" ht="16" x14ac:dyDescent="0.2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40"/>
      <c r="S746" s="40"/>
      <c r="T746" s="40"/>
      <c r="U746" s="40"/>
      <c r="V746" s="40"/>
      <c r="W746" s="40"/>
      <c r="X746" s="40"/>
      <c r="Y746" s="40"/>
      <c r="Z746" s="40"/>
      <c r="AA746" s="40"/>
    </row>
    <row r="747" spans="1:27" ht="16" x14ac:dyDescent="0.2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40"/>
      <c r="S747" s="40"/>
      <c r="T747" s="40"/>
      <c r="U747" s="40"/>
      <c r="V747" s="40"/>
      <c r="W747" s="40"/>
      <c r="X747" s="40"/>
      <c r="Y747" s="40"/>
      <c r="Z747" s="40"/>
      <c r="AA747" s="40"/>
    </row>
    <row r="748" spans="1:27" ht="16" x14ac:dyDescent="0.2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40"/>
      <c r="S748" s="40"/>
      <c r="T748" s="40"/>
      <c r="U748" s="40"/>
      <c r="V748" s="40"/>
      <c r="W748" s="40"/>
      <c r="X748" s="40"/>
      <c r="Y748" s="40"/>
      <c r="Z748" s="40"/>
      <c r="AA748" s="40"/>
    </row>
    <row r="749" spans="1:27" ht="16" x14ac:dyDescent="0.2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40"/>
      <c r="S749" s="40"/>
      <c r="T749" s="40"/>
      <c r="U749" s="40"/>
      <c r="V749" s="40"/>
      <c r="W749" s="40"/>
      <c r="X749" s="40"/>
      <c r="Y749" s="40"/>
      <c r="Z749" s="40"/>
      <c r="AA749" s="40"/>
    </row>
    <row r="750" spans="1:27" ht="16" x14ac:dyDescent="0.2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40"/>
      <c r="S750" s="40"/>
      <c r="T750" s="40"/>
      <c r="U750" s="40"/>
      <c r="V750" s="40"/>
      <c r="W750" s="40"/>
      <c r="X750" s="40"/>
      <c r="Y750" s="40"/>
      <c r="Z750" s="40"/>
      <c r="AA750" s="40"/>
    </row>
    <row r="751" spans="1:27" ht="16" x14ac:dyDescent="0.2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40"/>
      <c r="S751" s="40"/>
      <c r="T751" s="40"/>
      <c r="U751" s="40"/>
      <c r="V751" s="40"/>
      <c r="W751" s="40"/>
      <c r="X751" s="40"/>
      <c r="Y751" s="40"/>
      <c r="Z751" s="40"/>
      <c r="AA751" s="40"/>
    </row>
    <row r="752" spans="1:27" ht="16" x14ac:dyDescent="0.2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40"/>
      <c r="S752" s="40"/>
      <c r="T752" s="40"/>
      <c r="U752" s="40"/>
      <c r="V752" s="40"/>
      <c r="W752" s="40"/>
      <c r="X752" s="40"/>
      <c r="Y752" s="40"/>
      <c r="Z752" s="40"/>
      <c r="AA752" s="40"/>
    </row>
    <row r="753" spans="1:27" ht="16" x14ac:dyDescent="0.2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40"/>
      <c r="S753" s="40"/>
      <c r="T753" s="40"/>
      <c r="U753" s="40"/>
      <c r="V753" s="40"/>
      <c r="W753" s="40"/>
      <c r="X753" s="40"/>
      <c r="Y753" s="40"/>
      <c r="Z753" s="40"/>
      <c r="AA753" s="40"/>
    </row>
    <row r="754" spans="1:27" ht="16" x14ac:dyDescent="0.2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40"/>
      <c r="S754" s="40"/>
      <c r="T754" s="40"/>
      <c r="U754" s="40"/>
      <c r="V754" s="40"/>
      <c r="W754" s="40"/>
      <c r="X754" s="40"/>
      <c r="Y754" s="40"/>
      <c r="Z754" s="40"/>
      <c r="AA754" s="40"/>
    </row>
    <row r="755" spans="1:27" ht="16" x14ac:dyDescent="0.2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40"/>
      <c r="S755" s="40"/>
      <c r="T755" s="40"/>
      <c r="U755" s="40"/>
      <c r="V755" s="40"/>
      <c r="W755" s="40"/>
      <c r="X755" s="40"/>
      <c r="Y755" s="40"/>
      <c r="Z755" s="40"/>
      <c r="AA755" s="40"/>
    </row>
    <row r="756" spans="1:27" ht="16" x14ac:dyDescent="0.2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40"/>
      <c r="S756" s="40"/>
      <c r="T756" s="40"/>
      <c r="U756" s="40"/>
      <c r="V756" s="40"/>
      <c r="W756" s="40"/>
      <c r="X756" s="40"/>
      <c r="Y756" s="40"/>
      <c r="Z756" s="40"/>
      <c r="AA756" s="40"/>
    </row>
    <row r="757" spans="1:27" ht="16" x14ac:dyDescent="0.2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40"/>
      <c r="S757" s="40"/>
      <c r="T757" s="40"/>
      <c r="U757" s="40"/>
      <c r="V757" s="40"/>
      <c r="W757" s="40"/>
      <c r="X757" s="40"/>
      <c r="Y757" s="40"/>
      <c r="Z757" s="40"/>
      <c r="AA757" s="40"/>
    </row>
    <row r="758" spans="1:27" ht="16" x14ac:dyDescent="0.2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40"/>
      <c r="S758" s="40"/>
      <c r="T758" s="40"/>
      <c r="U758" s="40"/>
      <c r="V758" s="40"/>
      <c r="W758" s="40"/>
      <c r="X758" s="40"/>
      <c r="Y758" s="40"/>
      <c r="Z758" s="40"/>
      <c r="AA758" s="40"/>
    </row>
    <row r="759" spans="1:27" ht="16" x14ac:dyDescent="0.2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40"/>
      <c r="S759" s="40"/>
      <c r="T759" s="40"/>
      <c r="U759" s="40"/>
      <c r="V759" s="40"/>
      <c r="W759" s="40"/>
      <c r="X759" s="40"/>
      <c r="Y759" s="40"/>
      <c r="Z759" s="40"/>
      <c r="AA759" s="40"/>
    </row>
    <row r="760" spans="1:27" ht="16" x14ac:dyDescent="0.2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40"/>
      <c r="S760" s="40"/>
      <c r="T760" s="40"/>
      <c r="U760" s="40"/>
      <c r="V760" s="40"/>
      <c r="W760" s="40"/>
      <c r="X760" s="40"/>
      <c r="Y760" s="40"/>
      <c r="Z760" s="40"/>
      <c r="AA760" s="40"/>
    </row>
    <row r="761" spans="1:27" ht="16" x14ac:dyDescent="0.2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40"/>
      <c r="S761" s="40"/>
      <c r="T761" s="40"/>
      <c r="U761" s="40"/>
      <c r="V761" s="40"/>
      <c r="W761" s="40"/>
      <c r="X761" s="40"/>
      <c r="Y761" s="40"/>
      <c r="Z761" s="40"/>
      <c r="AA761" s="40"/>
    </row>
    <row r="762" spans="1:27" ht="16" x14ac:dyDescent="0.2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40"/>
      <c r="S762" s="40"/>
      <c r="T762" s="40"/>
      <c r="U762" s="40"/>
      <c r="V762" s="40"/>
      <c r="W762" s="40"/>
      <c r="X762" s="40"/>
      <c r="Y762" s="40"/>
      <c r="Z762" s="40"/>
      <c r="AA762" s="40"/>
    </row>
    <row r="763" spans="1:27" ht="16" x14ac:dyDescent="0.2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40"/>
      <c r="S763" s="40"/>
      <c r="T763" s="40"/>
      <c r="U763" s="40"/>
      <c r="V763" s="40"/>
      <c r="W763" s="40"/>
      <c r="X763" s="40"/>
      <c r="Y763" s="40"/>
      <c r="Z763" s="40"/>
      <c r="AA763" s="40"/>
    </row>
    <row r="764" spans="1:27" ht="16" x14ac:dyDescent="0.2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40"/>
      <c r="S764" s="40"/>
      <c r="T764" s="40"/>
      <c r="U764" s="40"/>
      <c r="V764" s="40"/>
      <c r="W764" s="40"/>
      <c r="X764" s="40"/>
      <c r="Y764" s="40"/>
      <c r="Z764" s="40"/>
      <c r="AA764" s="40"/>
    </row>
    <row r="765" spans="1:27" ht="16" x14ac:dyDescent="0.2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40"/>
      <c r="S765" s="40"/>
      <c r="T765" s="40"/>
      <c r="U765" s="40"/>
      <c r="V765" s="40"/>
      <c r="W765" s="40"/>
      <c r="X765" s="40"/>
      <c r="Y765" s="40"/>
      <c r="Z765" s="40"/>
      <c r="AA765" s="40"/>
    </row>
    <row r="766" spans="1:27" ht="16" x14ac:dyDescent="0.2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40"/>
      <c r="S766" s="40"/>
      <c r="T766" s="40"/>
      <c r="U766" s="40"/>
      <c r="V766" s="40"/>
      <c r="W766" s="40"/>
      <c r="X766" s="40"/>
      <c r="Y766" s="40"/>
      <c r="Z766" s="40"/>
      <c r="AA766" s="40"/>
    </row>
    <row r="767" spans="1:27" ht="16" x14ac:dyDescent="0.2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40"/>
      <c r="S767" s="40"/>
      <c r="T767" s="40"/>
      <c r="U767" s="40"/>
      <c r="V767" s="40"/>
      <c r="W767" s="40"/>
      <c r="X767" s="40"/>
      <c r="Y767" s="40"/>
      <c r="Z767" s="40"/>
      <c r="AA767" s="40"/>
    </row>
    <row r="768" spans="1:27" ht="16" x14ac:dyDescent="0.2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40"/>
      <c r="S768" s="40"/>
      <c r="T768" s="40"/>
      <c r="U768" s="40"/>
      <c r="V768" s="40"/>
      <c r="W768" s="40"/>
      <c r="X768" s="40"/>
      <c r="Y768" s="40"/>
      <c r="Z768" s="40"/>
      <c r="AA768" s="40"/>
    </row>
    <row r="769" spans="1:27" ht="16" x14ac:dyDescent="0.2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40"/>
      <c r="S769" s="40"/>
      <c r="T769" s="40"/>
      <c r="U769" s="40"/>
      <c r="V769" s="40"/>
      <c r="W769" s="40"/>
      <c r="X769" s="40"/>
      <c r="Y769" s="40"/>
      <c r="Z769" s="40"/>
      <c r="AA769" s="40"/>
    </row>
    <row r="770" spans="1:27" ht="16" x14ac:dyDescent="0.2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40"/>
      <c r="S770" s="40"/>
      <c r="T770" s="40"/>
      <c r="U770" s="40"/>
      <c r="V770" s="40"/>
      <c r="W770" s="40"/>
      <c r="X770" s="40"/>
      <c r="Y770" s="40"/>
      <c r="Z770" s="40"/>
      <c r="AA770" s="40"/>
    </row>
    <row r="771" spans="1:27" ht="16" x14ac:dyDescent="0.2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40"/>
      <c r="S771" s="40"/>
      <c r="T771" s="40"/>
      <c r="U771" s="40"/>
      <c r="V771" s="40"/>
      <c r="W771" s="40"/>
      <c r="X771" s="40"/>
      <c r="Y771" s="40"/>
      <c r="Z771" s="40"/>
      <c r="AA771" s="40"/>
    </row>
    <row r="772" spans="1:27" ht="16" x14ac:dyDescent="0.2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40"/>
      <c r="S772" s="40"/>
      <c r="T772" s="40"/>
      <c r="U772" s="40"/>
      <c r="V772" s="40"/>
      <c r="W772" s="40"/>
      <c r="X772" s="40"/>
      <c r="Y772" s="40"/>
      <c r="Z772" s="40"/>
      <c r="AA772" s="40"/>
    </row>
    <row r="773" spans="1:27" ht="16" x14ac:dyDescent="0.2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40"/>
      <c r="S773" s="40"/>
      <c r="T773" s="40"/>
      <c r="U773" s="40"/>
      <c r="V773" s="40"/>
      <c r="W773" s="40"/>
      <c r="X773" s="40"/>
      <c r="Y773" s="40"/>
      <c r="Z773" s="40"/>
      <c r="AA773" s="40"/>
    </row>
    <row r="774" spans="1:27" ht="16" x14ac:dyDescent="0.2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40"/>
      <c r="S774" s="40"/>
      <c r="T774" s="40"/>
      <c r="U774" s="40"/>
      <c r="V774" s="40"/>
      <c r="W774" s="40"/>
      <c r="X774" s="40"/>
      <c r="Y774" s="40"/>
      <c r="Z774" s="40"/>
      <c r="AA774" s="40"/>
    </row>
    <row r="775" spans="1:27" ht="16" x14ac:dyDescent="0.2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40"/>
      <c r="S775" s="40"/>
      <c r="T775" s="40"/>
      <c r="U775" s="40"/>
      <c r="V775" s="40"/>
      <c r="W775" s="40"/>
      <c r="X775" s="40"/>
      <c r="Y775" s="40"/>
      <c r="Z775" s="40"/>
      <c r="AA775" s="40"/>
    </row>
    <row r="776" spans="1:27" ht="16" x14ac:dyDescent="0.2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40"/>
      <c r="S776" s="40"/>
      <c r="T776" s="40"/>
      <c r="U776" s="40"/>
      <c r="V776" s="40"/>
      <c r="W776" s="40"/>
      <c r="X776" s="40"/>
      <c r="Y776" s="40"/>
      <c r="Z776" s="40"/>
      <c r="AA776" s="40"/>
    </row>
    <row r="777" spans="1:27" ht="16" x14ac:dyDescent="0.2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40"/>
      <c r="S777" s="40"/>
      <c r="T777" s="40"/>
      <c r="U777" s="40"/>
      <c r="V777" s="40"/>
      <c r="W777" s="40"/>
      <c r="X777" s="40"/>
      <c r="Y777" s="40"/>
      <c r="Z777" s="40"/>
      <c r="AA777" s="40"/>
    </row>
    <row r="778" spans="1:27" ht="16" x14ac:dyDescent="0.2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40"/>
      <c r="S778" s="40"/>
      <c r="T778" s="40"/>
      <c r="U778" s="40"/>
      <c r="V778" s="40"/>
      <c r="W778" s="40"/>
      <c r="X778" s="40"/>
      <c r="Y778" s="40"/>
      <c r="Z778" s="40"/>
      <c r="AA778" s="40"/>
    </row>
    <row r="779" spans="1:27" ht="16" x14ac:dyDescent="0.2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40"/>
      <c r="S779" s="40"/>
      <c r="T779" s="40"/>
      <c r="U779" s="40"/>
      <c r="V779" s="40"/>
      <c r="W779" s="40"/>
      <c r="X779" s="40"/>
      <c r="Y779" s="40"/>
      <c r="Z779" s="40"/>
      <c r="AA779" s="40"/>
    </row>
    <row r="780" spans="1:27" ht="16" x14ac:dyDescent="0.2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</row>
    <row r="781" spans="1:27" ht="16" x14ac:dyDescent="0.2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40"/>
      <c r="S781" s="40"/>
      <c r="T781" s="40"/>
      <c r="U781" s="40"/>
      <c r="V781" s="40"/>
      <c r="W781" s="40"/>
      <c r="X781" s="40"/>
      <c r="Y781" s="40"/>
      <c r="Z781" s="40"/>
      <c r="AA781" s="40"/>
    </row>
    <row r="782" spans="1:27" ht="16" x14ac:dyDescent="0.2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40"/>
      <c r="S782" s="40"/>
      <c r="T782" s="40"/>
      <c r="U782" s="40"/>
      <c r="V782" s="40"/>
      <c r="W782" s="40"/>
      <c r="X782" s="40"/>
      <c r="Y782" s="40"/>
      <c r="Z782" s="40"/>
      <c r="AA782" s="40"/>
    </row>
    <row r="783" spans="1:27" ht="16" x14ac:dyDescent="0.2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40"/>
      <c r="S783" s="40"/>
      <c r="T783" s="40"/>
      <c r="U783" s="40"/>
      <c r="V783" s="40"/>
      <c r="W783" s="40"/>
      <c r="X783" s="40"/>
      <c r="Y783" s="40"/>
      <c r="Z783" s="40"/>
      <c r="AA783" s="40"/>
    </row>
    <row r="784" spans="1:27" ht="16" x14ac:dyDescent="0.2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40"/>
      <c r="S784" s="40"/>
      <c r="T784" s="40"/>
      <c r="U784" s="40"/>
      <c r="V784" s="40"/>
      <c r="W784" s="40"/>
      <c r="X784" s="40"/>
      <c r="Y784" s="40"/>
      <c r="Z784" s="40"/>
      <c r="AA784" s="40"/>
    </row>
    <row r="785" spans="1:27" ht="16" x14ac:dyDescent="0.2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40"/>
      <c r="S785" s="40"/>
      <c r="T785" s="40"/>
      <c r="U785" s="40"/>
      <c r="V785" s="40"/>
      <c r="W785" s="40"/>
      <c r="X785" s="40"/>
      <c r="Y785" s="40"/>
      <c r="Z785" s="40"/>
      <c r="AA785" s="40"/>
    </row>
    <row r="786" spans="1:27" ht="16" x14ac:dyDescent="0.2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40"/>
      <c r="S786" s="40"/>
      <c r="T786" s="40"/>
      <c r="U786" s="40"/>
      <c r="V786" s="40"/>
      <c r="W786" s="40"/>
      <c r="X786" s="40"/>
      <c r="Y786" s="40"/>
      <c r="Z786" s="40"/>
      <c r="AA786" s="40"/>
    </row>
    <row r="787" spans="1:27" ht="16" x14ac:dyDescent="0.2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40"/>
      <c r="S787" s="40"/>
      <c r="T787" s="40"/>
      <c r="U787" s="40"/>
      <c r="V787" s="40"/>
      <c r="W787" s="40"/>
      <c r="X787" s="40"/>
      <c r="Y787" s="40"/>
      <c r="Z787" s="40"/>
      <c r="AA787" s="40"/>
    </row>
    <row r="788" spans="1:27" ht="16" x14ac:dyDescent="0.2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40"/>
      <c r="S788" s="40"/>
      <c r="T788" s="40"/>
      <c r="U788" s="40"/>
      <c r="V788" s="40"/>
      <c r="W788" s="40"/>
      <c r="X788" s="40"/>
      <c r="Y788" s="40"/>
      <c r="Z788" s="40"/>
      <c r="AA788" s="40"/>
    </row>
    <row r="789" spans="1:27" ht="16" x14ac:dyDescent="0.2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40"/>
      <c r="S789" s="40"/>
      <c r="T789" s="40"/>
      <c r="U789" s="40"/>
      <c r="V789" s="40"/>
      <c r="W789" s="40"/>
      <c r="X789" s="40"/>
      <c r="Y789" s="40"/>
      <c r="Z789" s="40"/>
      <c r="AA789" s="40"/>
    </row>
    <row r="790" spans="1:27" ht="16" x14ac:dyDescent="0.2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40"/>
      <c r="S790" s="40"/>
      <c r="T790" s="40"/>
      <c r="U790" s="40"/>
      <c r="V790" s="40"/>
      <c r="W790" s="40"/>
      <c r="X790" s="40"/>
      <c r="Y790" s="40"/>
      <c r="Z790" s="40"/>
      <c r="AA790" s="40"/>
    </row>
    <row r="791" spans="1:27" ht="16" x14ac:dyDescent="0.2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40"/>
      <c r="S791" s="40"/>
      <c r="T791" s="40"/>
      <c r="U791" s="40"/>
      <c r="V791" s="40"/>
      <c r="W791" s="40"/>
      <c r="X791" s="40"/>
      <c r="Y791" s="40"/>
      <c r="Z791" s="40"/>
      <c r="AA791" s="40"/>
    </row>
    <row r="792" spans="1:27" ht="16" x14ac:dyDescent="0.2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40"/>
      <c r="S792" s="40"/>
      <c r="T792" s="40"/>
      <c r="U792" s="40"/>
      <c r="V792" s="40"/>
      <c r="W792" s="40"/>
      <c r="X792" s="40"/>
      <c r="Y792" s="40"/>
      <c r="Z792" s="40"/>
      <c r="AA792" s="40"/>
    </row>
    <row r="793" spans="1:27" ht="16" x14ac:dyDescent="0.2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40"/>
      <c r="S793" s="40"/>
      <c r="T793" s="40"/>
      <c r="U793" s="40"/>
      <c r="V793" s="40"/>
      <c r="W793" s="40"/>
      <c r="X793" s="40"/>
      <c r="Y793" s="40"/>
      <c r="Z793" s="40"/>
      <c r="AA793" s="40"/>
    </row>
    <row r="794" spans="1:27" ht="16" x14ac:dyDescent="0.2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40"/>
      <c r="S794" s="40"/>
      <c r="T794" s="40"/>
      <c r="U794" s="40"/>
      <c r="V794" s="40"/>
      <c r="W794" s="40"/>
      <c r="X794" s="40"/>
      <c r="Y794" s="40"/>
      <c r="Z794" s="40"/>
      <c r="AA794" s="40"/>
    </row>
    <row r="795" spans="1:27" ht="16" x14ac:dyDescent="0.2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40"/>
      <c r="S795" s="40"/>
      <c r="T795" s="40"/>
      <c r="U795" s="40"/>
      <c r="V795" s="40"/>
      <c r="W795" s="40"/>
      <c r="X795" s="40"/>
      <c r="Y795" s="40"/>
      <c r="Z795" s="40"/>
      <c r="AA795" s="40"/>
    </row>
    <row r="796" spans="1:27" ht="16" x14ac:dyDescent="0.2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40"/>
      <c r="S796" s="40"/>
      <c r="T796" s="40"/>
      <c r="U796" s="40"/>
      <c r="V796" s="40"/>
      <c r="W796" s="40"/>
      <c r="X796" s="40"/>
      <c r="Y796" s="40"/>
      <c r="Z796" s="40"/>
      <c r="AA796" s="40"/>
    </row>
    <row r="797" spans="1:27" ht="16" x14ac:dyDescent="0.2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40"/>
      <c r="S797" s="40"/>
      <c r="T797" s="40"/>
      <c r="U797" s="40"/>
      <c r="V797" s="40"/>
      <c r="W797" s="40"/>
      <c r="X797" s="40"/>
      <c r="Y797" s="40"/>
      <c r="Z797" s="40"/>
      <c r="AA797" s="40"/>
    </row>
    <row r="798" spans="1:27" ht="16" x14ac:dyDescent="0.2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40"/>
      <c r="S798" s="40"/>
      <c r="T798" s="40"/>
      <c r="U798" s="40"/>
      <c r="V798" s="40"/>
      <c r="W798" s="40"/>
      <c r="X798" s="40"/>
      <c r="Y798" s="40"/>
      <c r="Z798" s="40"/>
      <c r="AA798" s="40"/>
    </row>
    <row r="799" spans="1:27" ht="16" x14ac:dyDescent="0.2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40"/>
      <c r="S799" s="40"/>
      <c r="T799" s="40"/>
      <c r="U799" s="40"/>
      <c r="V799" s="40"/>
      <c r="W799" s="40"/>
      <c r="X799" s="40"/>
      <c r="Y799" s="40"/>
      <c r="Z799" s="40"/>
      <c r="AA799" s="40"/>
    </row>
    <row r="800" spans="1:27" ht="16" x14ac:dyDescent="0.2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40"/>
      <c r="S800" s="40"/>
      <c r="T800" s="40"/>
      <c r="U800" s="40"/>
      <c r="V800" s="40"/>
      <c r="W800" s="40"/>
      <c r="X800" s="40"/>
      <c r="Y800" s="40"/>
      <c r="Z800" s="40"/>
      <c r="AA800" s="40"/>
    </row>
    <row r="801" spans="1:27" ht="16" x14ac:dyDescent="0.2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40"/>
      <c r="S801" s="40"/>
      <c r="T801" s="40"/>
      <c r="U801" s="40"/>
      <c r="V801" s="40"/>
      <c r="W801" s="40"/>
      <c r="X801" s="40"/>
      <c r="Y801" s="40"/>
      <c r="Z801" s="40"/>
      <c r="AA801" s="40"/>
    </row>
    <row r="802" spans="1:27" ht="16" x14ac:dyDescent="0.2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40"/>
      <c r="S802" s="40"/>
      <c r="T802" s="40"/>
      <c r="U802" s="40"/>
      <c r="V802" s="40"/>
      <c r="W802" s="40"/>
      <c r="X802" s="40"/>
      <c r="Y802" s="40"/>
      <c r="Z802" s="40"/>
      <c r="AA802" s="40"/>
    </row>
    <row r="803" spans="1:27" ht="16" x14ac:dyDescent="0.2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40"/>
      <c r="S803" s="40"/>
      <c r="T803" s="40"/>
      <c r="U803" s="40"/>
      <c r="V803" s="40"/>
      <c r="W803" s="40"/>
      <c r="X803" s="40"/>
      <c r="Y803" s="40"/>
      <c r="Z803" s="40"/>
      <c r="AA803" s="40"/>
    </row>
    <row r="804" spans="1:27" ht="16" x14ac:dyDescent="0.2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40"/>
      <c r="S804" s="40"/>
      <c r="T804" s="40"/>
      <c r="U804" s="40"/>
      <c r="V804" s="40"/>
      <c r="W804" s="40"/>
      <c r="X804" s="40"/>
      <c r="Y804" s="40"/>
      <c r="Z804" s="40"/>
      <c r="AA804" s="40"/>
    </row>
    <row r="805" spans="1:27" ht="16" x14ac:dyDescent="0.2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40"/>
      <c r="S805" s="40"/>
      <c r="T805" s="40"/>
      <c r="U805" s="40"/>
      <c r="V805" s="40"/>
      <c r="W805" s="40"/>
      <c r="X805" s="40"/>
      <c r="Y805" s="40"/>
      <c r="Z805" s="40"/>
      <c r="AA805" s="40"/>
    </row>
    <row r="806" spans="1:27" ht="16" x14ac:dyDescent="0.2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40"/>
      <c r="S806" s="40"/>
      <c r="T806" s="40"/>
      <c r="U806" s="40"/>
      <c r="V806" s="40"/>
      <c r="W806" s="40"/>
      <c r="X806" s="40"/>
      <c r="Y806" s="40"/>
      <c r="Z806" s="40"/>
      <c r="AA806" s="40"/>
    </row>
    <row r="807" spans="1:27" ht="16" x14ac:dyDescent="0.2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40"/>
      <c r="S807" s="40"/>
      <c r="T807" s="40"/>
      <c r="U807" s="40"/>
      <c r="V807" s="40"/>
      <c r="W807" s="40"/>
      <c r="X807" s="40"/>
      <c r="Y807" s="40"/>
      <c r="Z807" s="40"/>
      <c r="AA807" s="40"/>
    </row>
    <row r="808" spans="1:27" ht="16" x14ac:dyDescent="0.2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40"/>
      <c r="S808" s="40"/>
      <c r="T808" s="40"/>
      <c r="U808" s="40"/>
      <c r="V808" s="40"/>
      <c r="W808" s="40"/>
      <c r="X808" s="40"/>
      <c r="Y808" s="40"/>
      <c r="Z808" s="40"/>
      <c r="AA808" s="40"/>
    </row>
    <row r="809" spans="1:27" ht="16" x14ac:dyDescent="0.2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40"/>
      <c r="S809" s="40"/>
      <c r="T809" s="40"/>
      <c r="U809" s="40"/>
      <c r="V809" s="40"/>
      <c r="W809" s="40"/>
      <c r="X809" s="40"/>
      <c r="Y809" s="40"/>
      <c r="Z809" s="40"/>
      <c r="AA809" s="40"/>
    </row>
    <row r="810" spans="1:27" ht="16" x14ac:dyDescent="0.2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40"/>
      <c r="S810" s="40"/>
      <c r="T810" s="40"/>
      <c r="U810" s="40"/>
      <c r="V810" s="40"/>
      <c r="W810" s="40"/>
      <c r="X810" s="40"/>
      <c r="Y810" s="40"/>
      <c r="Z810" s="40"/>
      <c r="AA810" s="40"/>
    </row>
    <row r="811" spans="1:27" ht="16" x14ac:dyDescent="0.2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40"/>
      <c r="S811" s="40"/>
      <c r="T811" s="40"/>
      <c r="U811" s="40"/>
      <c r="V811" s="40"/>
      <c r="W811" s="40"/>
      <c r="X811" s="40"/>
      <c r="Y811" s="40"/>
      <c r="Z811" s="40"/>
      <c r="AA811" s="40"/>
    </row>
    <row r="812" spans="1:27" ht="16" x14ac:dyDescent="0.2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40"/>
      <c r="S812" s="40"/>
      <c r="T812" s="40"/>
      <c r="U812" s="40"/>
      <c r="V812" s="40"/>
      <c r="W812" s="40"/>
      <c r="X812" s="40"/>
      <c r="Y812" s="40"/>
      <c r="Z812" s="40"/>
      <c r="AA812" s="40"/>
    </row>
    <row r="813" spans="1:27" ht="16" x14ac:dyDescent="0.2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40"/>
      <c r="S813" s="40"/>
      <c r="T813" s="40"/>
      <c r="U813" s="40"/>
      <c r="V813" s="40"/>
      <c r="W813" s="40"/>
      <c r="X813" s="40"/>
      <c r="Y813" s="40"/>
      <c r="Z813" s="40"/>
      <c r="AA813" s="40"/>
    </row>
    <row r="814" spans="1:27" ht="16" x14ac:dyDescent="0.2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40"/>
      <c r="S814" s="40"/>
      <c r="T814" s="40"/>
      <c r="U814" s="40"/>
      <c r="V814" s="40"/>
      <c r="W814" s="40"/>
      <c r="X814" s="40"/>
      <c r="Y814" s="40"/>
      <c r="Z814" s="40"/>
      <c r="AA814" s="40"/>
    </row>
    <row r="815" spans="1:27" ht="16" x14ac:dyDescent="0.2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40"/>
      <c r="S815" s="40"/>
      <c r="T815" s="40"/>
      <c r="U815" s="40"/>
      <c r="V815" s="40"/>
      <c r="W815" s="40"/>
      <c r="X815" s="40"/>
      <c r="Y815" s="40"/>
      <c r="Z815" s="40"/>
      <c r="AA815" s="40"/>
    </row>
    <row r="816" spans="1:27" ht="16" x14ac:dyDescent="0.2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40"/>
      <c r="S816" s="40"/>
      <c r="T816" s="40"/>
      <c r="U816" s="40"/>
      <c r="V816" s="40"/>
      <c r="W816" s="40"/>
      <c r="X816" s="40"/>
      <c r="Y816" s="40"/>
      <c r="Z816" s="40"/>
      <c r="AA816" s="40"/>
    </row>
    <row r="817" spans="1:27" ht="16" x14ac:dyDescent="0.2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40"/>
      <c r="S817" s="40"/>
      <c r="T817" s="40"/>
      <c r="U817" s="40"/>
      <c r="V817" s="40"/>
      <c r="W817" s="40"/>
      <c r="X817" s="40"/>
      <c r="Y817" s="40"/>
      <c r="Z817" s="40"/>
      <c r="AA817" s="40"/>
    </row>
    <row r="818" spans="1:27" ht="16" x14ac:dyDescent="0.2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40"/>
      <c r="S818" s="40"/>
      <c r="T818" s="40"/>
      <c r="U818" s="40"/>
      <c r="V818" s="40"/>
      <c r="W818" s="40"/>
      <c r="X818" s="40"/>
      <c r="Y818" s="40"/>
      <c r="Z818" s="40"/>
      <c r="AA818" s="40"/>
    </row>
    <row r="819" spans="1:27" ht="16" x14ac:dyDescent="0.2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40"/>
      <c r="S819" s="40"/>
      <c r="T819" s="40"/>
      <c r="U819" s="40"/>
      <c r="V819" s="40"/>
      <c r="W819" s="40"/>
      <c r="X819" s="40"/>
      <c r="Y819" s="40"/>
      <c r="Z819" s="40"/>
      <c r="AA819" s="40"/>
    </row>
    <row r="820" spans="1:27" ht="16" x14ac:dyDescent="0.2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40"/>
      <c r="S820" s="40"/>
      <c r="T820" s="40"/>
      <c r="U820" s="40"/>
      <c r="V820" s="40"/>
      <c r="W820" s="40"/>
      <c r="X820" s="40"/>
      <c r="Y820" s="40"/>
      <c r="Z820" s="40"/>
      <c r="AA820" s="40"/>
    </row>
    <row r="821" spans="1:27" ht="16" x14ac:dyDescent="0.2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40"/>
      <c r="S821" s="40"/>
      <c r="T821" s="40"/>
      <c r="U821" s="40"/>
      <c r="V821" s="40"/>
      <c r="W821" s="40"/>
      <c r="X821" s="40"/>
      <c r="Y821" s="40"/>
      <c r="Z821" s="40"/>
      <c r="AA821" s="40"/>
    </row>
    <row r="822" spans="1:27" ht="16" x14ac:dyDescent="0.2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40"/>
      <c r="S822" s="40"/>
      <c r="T822" s="40"/>
      <c r="U822" s="40"/>
      <c r="V822" s="40"/>
      <c r="W822" s="40"/>
      <c r="X822" s="40"/>
      <c r="Y822" s="40"/>
      <c r="Z822" s="40"/>
      <c r="AA822" s="40"/>
    </row>
    <row r="823" spans="1:27" ht="16" x14ac:dyDescent="0.2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40"/>
      <c r="S823" s="40"/>
      <c r="T823" s="40"/>
      <c r="U823" s="40"/>
      <c r="V823" s="40"/>
      <c r="W823" s="40"/>
      <c r="X823" s="40"/>
      <c r="Y823" s="40"/>
      <c r="Z823" s="40"/>
      <c r="AA823" s="40"/>
    </row>
    <row r="824" spans="1:27" ht="16" x14ac:dyDescent="0.2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40"/>
      <c r="S824" s="40"/>
      <c r="T824" s="40"/>
      <c r="U824" s="40"/>
      <c r="V824" s="40"/>
      <c r="W824" s="40"/>
      <c r="X824" s="40"/>
      <c r="Y824" s="40"/>
      <c r="Z824" s="40"/>
      <c r="AA824" s="40"/>
    </row>
    <row r="825" spans="1:27" ht="16" x14ac:dyDescent="0.2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40"/>
      <c r="S825" s="40"/>
      <c r="T825" s="40"/>
      <c r="U825" s="40"/>
      <c r="V825" s="40"/>
      <c r="W825" s="40"/>
      <c r="X825" s="40"/>
      <c r="Y825" s="40"/>
      <c r="Z825" s="40"/>
      <c r="AA825" s="40"/>
    </row>
    <row r="826" spans="1:27" ht="16" x14ac:dyDescent="0.2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40"/>
      <c r="S826" s="40"/>
      <c r="T826" s="40"/>
      <c r="U826" s="40"/>
      <c r="V826" s="40"/>
      <c r="W826" s="40"/>
      <c r="X826" s="40"/>
      <c r="Y826" s="40"/>
      <c r="Z826" s="40"/>
      <c r="AA826" s="40"/>
    </row>
    <row r="827" spans="1:27" ht="16" x14ac:dyDescent="0.2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40"/>
      <c r="S827" s="40"/>
      <c r="T827" s="40"/>
      <c r="U827" s="40"/>
      <c r="V827" s="40"/>
      <c r="W827" s="40"/>
      <c r="X827" s="40"/>
      <c r="Y827" s="40"/>
      <c r="Z827" s="40"/>
      <c r="AA827" s="40"/>
    </row>
    <row r="828" spans="1:27" ht="16" x14ac:dyDescent="0.2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40"/>
      <c r="S828" s="40"/>
      <c r="T828" s="40"/>
      <c r="U828" s="40"/>
      <c r="V828" s="40"/>
      <c r="W828" s="40"/>
      <c r="X828" s="40"/>
      <c r="Y828" s="40"/>
      <c r="Z828" s="40"/>
      <c r="AA828" s="40"/>
    </row>
    <row r="829" spans="1:27" ht="16" x14ac:dyDescent="0.2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40"/>
      <c r="S829" s="40"/>
      <c r="T829" s="40"/>
      <c r="U829" s="40"/>
      <c r="V829" s="40"/>
      <c r="W829" s="40"/>
      <c r="X829" s="40"/>
      <c r="Y829" s="40"/>
      <c r="Z829" s="40"/>
      <c r="AA829" s="40"/>
    </row>
    <row r="830" spans="1:27" ht="16" x14ac:dyDescent="0.2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40"/>
      <c r="S830" s="40"/>
      <c r="T830" s="40"/>
      <c r="U830" s="40"/>
      <c r="V830" s="40"/>
      <c r="W830" s="40"/>
      <c r="X830" s="40"/>
      <c r="Y830" s="40"/>
      <c r="Z830" s="40"/>
      <c r="AA830" s="40"/>
    </row>
    <row r="831" spans="1:27" ht="16" x14ac:dyDescent="0.2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40"/>
      <c r="S831" s="40"/>
      <c r="T831" s="40"/>
      <c r="U831" s="40"/>
      <c r="V831" s="40"/>
      <c r="W831" s="40"/>
      <c r="X831" s="40"/>
      <c r="Y831" s="40"/>
      <c r="Z831" s="40"/>
      <c r="AA831" s="40"/>
    </row>
    <row r="832" spans="1:27" ht="16" x14ac:dyDescent="0.2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40"/>
      <c r="S832" s="40"/>
      <c r="T832" s="40"/>
      <c r="U832" s="40"/>
      <c r="V832" s="40"/>
      <c r="W832" s="40"/>
      <c r="X832" s="40"/>
      <c r="Y832" s="40"/>
      <c r="Z832" s="40"/>
      <c r="AA832" s="40"/>
    </row>
    <row r="833" spans="1:27" ht="16" x14ac:dyDescent="0.2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40"/>
      <c r="S833" s="40"/>
      <c r="T833" s="40"/>
      <c r="U833" s="40"/>
      <c r="V833" s="40"/>
      <c r="W833" s="40"/>
      <c r="X833" s="40"/>
      <c r="Y833" s="40"/>
      <c r="Z833" s="40"/>
      <c r="AA833" s="40"/>
    </row>
    <row r="834" spans="1:27" ht="16" x14ac:dyDescent="0.2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40"/>
      <c r="S834" s="40"/>
      <c r="T834" s="40"/>
      <c r="U834" s="40"/>
      <c r="V834" s="40"/>
      <c r="W834" s="40"/>
      <c r="X834" s="40"/>
      <c r="Y834" s="40"/>
      <c r="Z834" s="40"/>
      <c r="AA834" s="40"/>
    </row>
    <row r="835" spans="1:27" ht="16" x14ac:dyDescent="0.2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40"/>
      <c r="S835" s="40"/>
      <c r="T835" s="40"/>
      <c r="U835" s="40"/>
      <c r="V835" s="40"/>
      <c r="W835" s="40"/>
      <c r="X835" s="40"/>
      <c r="Y835" s="40"/>
      <c r="Z835" s="40"/>
      <c r="AA835" s="40"/>
    </row>
    <row r="836" spans="1:27" ht="16" x14ac:dyDescent="0.2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40"/>
      <c r="S836" s="40"/>
      <c r="T836" s="40"/>
      <c r="U836" s="40"/>
      <c r="V836" s="40"/>
      <c r="W836" s="40"/>
      <c r="X836" s="40"/>
      <c r="Y836" s="40"/>
      <c r="Z836" s="40"/>
      <c r="AA836" s="40"/>
    </row>
    <row r="837" spans="1:27" ht="16" x14ac:dyDescent="0.2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40"/>
      <c r="S837" s="40"/>
      <c r="T837" s="40"/>
      <c r="U837" s="40"/>
      <c r="V837" s="40"/>
      <c r="W837" s="40"/>
      <c r="X837" s="40"/>
      <c r="Y837" s="40"/>
      <c r="Z837" s="40"/>
      <c r="AA837" s="40"/>
    </row>
    <row r="838" spans="1:27" ht="16" x14ac:dyDescent="0.2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40"/>
      <c r="S838" s="40"/>
      <c r="T838" s="40"/>
      <c r="U838" s="40"/>
      <c r="V838" s="40"/>
      <c r="W838" s="40"/>
      <c r="X838" s="40"/>
      <c r="Y838" s="40"/>
      <c r="Z838" s="40"/>
      <c r="AA838" s="40"/>
    </row>
    <row r="839" spans="1:27" ht="16" x14ac:dyDescent="0.2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40"/>
      <c r="S839" s="40"/>
      <c r="T839" s="40"/>
      <c r="U839" s="40"/>
      <c r="V839" s="40"/>
      <c r="W839" s="40"/>
      <c r="X839" s="40"/>
      <c r="Y839" s="40"/>
      <c r="Z839" s="40"/>
      <c r="AA839" s="40"/>
    </row>
    <row r="840" spans="1:27" ht="16" x14ac:dyDescent="0.2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</row>
    <row r="841" spans="1:27" ht="16" x14ac:dyDescent="0.2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40"/>
      <c r="S841" s="40"/>
      <c r="T841" s="40"/>
      <c r="U841" s="40"/>
      <c r="V841" s="40"/>
      <c r="W841" s="40"/>
      <c r="X841" s="40"/>
      <c r="Y841" s="40"/>
      <c r="Z841" s="40"/>
      <c r="AA841" s="40"/>
    </row>
    <row r="842" spans="1:27" ht="16" x14ac:dyDescent="0.2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40"/>
      <c r="S842" s="40"/>
      <c r="T842" s="40"/>
      <c r="U842" s="40"/>
      <c r="V842" s="40"/>
      <c r="W842" s="40"/>
      <c r="X842" s="40"/>
      <c r="Y842" s="40"/>
      <c r="Z842" s="40"/>
      <c r="AA842" s="40"/>
    </row>
    <row r="843" spans="1:27" ht="16" x14ac:dyDescent="0.2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40"/>
      <c r="S843" s="40"/>
      <c r="T843" s="40"/>
      <c r="U843" s="40"/>
      <c r="V843" s="40"/>
      <c r="W843" s="40"/>
      <c r="X843" s="40"/>
      <c r="Y843" s="40"/>
      <c r="Z843" s="40"/>
      <c r="AA843" s="40"/>
    </row>
    <row r="844" spans="1:27" ht="16" x14ac:dyDescent="0.2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40"/>
      <c r="S844" s="40"/>
      <c r="T844" s="40"/>
      <c r="U844" s="40"/>
      <c r="V844" s="40"/>
      <c r="W844" s="40"/>
      <c r="X844" s="40"/>
      <c r="Y844" s="40"/>
      <c r="Z844" s="40"/>
      <c r="AA844" s="40"/>
    </row>
    <row r="845" spans="1:27" ht="16" x14ac:dyDescent="0.2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40"/>
      <c r="S845" s="40"/>
      <c r="T845" s="40"/>
      <c r="U845" s="40"/>
      <c r="V845" s="40"/>
      <c r="W845" s="40"/>
      <c r="X845" s="40"/>
      <c r="Y845" s="40"/>
      <c r="Z845" s="40"/>
      <c r="AA845" s="40"/>
    </row>
    <row r="846" spans="1:27" ht="16" x14ac:dyDescent="0.2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40"/>
      <c r="S846" s="40"/>
      <c r="T846" s="40"/>
      <c r="U846" s="40"/>
      <c r="V846" s="40"/>
      <c r="W846" s="40"/>
      <c r="X846" s="40"/>
      <c r="Y846" s="40"/>
      <c r="Z846" s="40"/>
      <c r="AA846" s="40"/>
    </row>
    <row r="847" spans="1:27" ht="16" x14ac:dyDescent="0.2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40"/>
      <c r="S847" s="40"/>
      <c r="T847" s="40"/>
      <c r="U847" s="40"/>
      <c r="V847" s="40"/>
      <c r="W847" s="40"/>
      <c r="X847" s="40"/>
      <c r="Y847" s="40"/>
      <c r="Z847" s="40"/>
      <c r="AA847" s="40"/>
    </row>
    <row r="848" spans="1:27" ht="16" x14ac:dyDescent="0.2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40"/>
      <c r="S848" s="40"/>
      <c r="T848" s="40"/>
      <c r="U848" s="40"/>
      <c r="V848" s="40"/>
      <c r="W848" s="40"/>
      <c r="X848" s="40"/>
      <c r="Y848" s="40"/>
      <c r="Z848" s="40"/>
      <c r="AA848" s="40"/>
    </row>
    <row r="849" spans="1:27" ht="16" x14ac:dyDescent="0.2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40"/>
      <c r="S849" s="40"/>
      <c r="T849" s="40"/>
      <c r="U849" s="40"/>
      <c r="V849" s="40"/>
      <c r="W849" s="40"/>
      <c r="X849" s="40"/>
      <c r="Y849" s="40"/>
      <c r="Z849" s="40"/>
      <c r="AA849" s="40"/>
    </row>
    <row r="850" spans="1:27" ht="16" x14ac:dyDescent="0.2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40"/>
      <c r="S850" s="40"/>
      <c r="T850" s="40"/>
      <c r="U850" s="40"/>
      <c r="V850" s="40"/>
      <c r="W850" s="40"/>
      <c r="X850" s="40"/>
      <c r="Y850" s="40"/>
      <c r="Z850" s="40"/>
      <c r="AA850" s="40"/>
    </row>
    <row r="851" spans="1:27" ht="16" x14ac:dyDescent="0.2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40"/>
      <c r="S851" s="40"/>
      <c r="T851" s="40"/>
      <c r="U851" s="40"/>
      <c r="V851" s="40"/>
      <c r="W851" s="40"/>
      <c r="X851" s="40"/>
      <c r="Y851" s="40"/>
      <c r="Z851" s="40"/>
      <c r="AA851" s="40"/>
    </row>
    <row r="852" spans="1:27" ht="16" x14ac:dyDescent="0.2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40"/>
      <c r="S852" s="40"/>
      <c r="T852" s="40"/>
      <c r="U852" s="40"/>
      <c r="V852" s="40"/>
      <c r="W852" s="40"/>
      <c r="X852" s="40"/>
      <c r="Y852" s="40"/>
      <c r="Z852" s="40"/>
      <c r="AA852" s="40"/>
    </row>
    <row r="853" spans="1:27" ht="16" x14ac:dyDescent="0.2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40"/>
      <c r="S853" s="40"/>
      <c r="T853" s="40"/>
      <c r="U853" s="40"/>
      <c r="V853" s="40"/>
      <c r="W853" s="40"/>
      <c r="X853" s="40"/>
      <c r="Y853" s="40"/>
      <c r="Z853" s="40"/>
      <c r="AA853" s="40"/>
    </row>
    <row r="854" spans="1:27" ht="16" x14ac:dyDescent="0.2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40"/>
      <c r="S854" s="40"/>
      <c r="T854" s="40"/>
      <c r="U854" s="40"/>
      <c r="V854" s="40"/>
      <c r="W854" s="40"/>
      <c r="X854" s="40"/>
      <c r="Y854" s="40"/>
      <c r="Z854" s="40"/>
      <c r="AA854" s="40"/>
    </row>
    <row r="855" spans="1:27" ht="16" x14ac:dyDescent="0.2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40"/>
      <c r="S855" s="40"/>
      <c r="T855" s="40"/>
      <c r="U855" s="40"/>
      <c r="V855" s="40"/>
      <c r="W855" s="40"/>
      <c r="X855" s="40"/>
      <c r="Y855" s="40"/>
      <c r="Z855" s="40"/>
      <c r="AA855" s="40"/>
    </row>
    <row r="856" spans="1:27" ht="16" x14ac:dyDescent="0.2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40"/>
      <c r="S856" s="40"/>
      <c r="T856" s="40"/>
      <c r="U856" s="40"/>
      <c r="V856" s="40"/>
      <c r="W856" s="40"/>
      <c r="X856" s="40"/>
      <c r="Y856" s="40"/>
      <c r="Z856" s="40"/>
      <c r="AA856" s="40"/>
    </row>
    <row r="857" spans="1:27" ht="16" x14ac:dyDescent="0.2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40"/>
      <c r="S857" s="40"/>
      <c r="T857" s="40"/>
      <c r="U857" s="40"/>
      <c r="V857" s="40"/>
      <c r="W857" s="40"/>
      <c r="X857" s="40"/>
      <c r="Y857" s="40"/>
      <c r="Z857" s="40"/>
      <c r="AA857" s="40"/>
    </row>
    <row r="858" spans="1:27" ht="16" x14ac:dyDescent="0.2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40"/>
      <c r="S858" s="40"/>
      <c r="T858" s="40"/>
      <c r="U858" s="40"/>
      <c r="V858" s="40"/>
      <c r="W858" s="40"/>
      <c r="X858" s="40"/>
      <c r="Y858" s="40"/>
      <c r="Z858" s="40"/>
      <c r="AA858" s="40"/>
    </row>
    <row r="859" spans="1:27" ht="16" x14ac:dyDescent="0.2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40"/>
      <c r="S859" s="40"/>
      <c r="T859" s="40"/>
      <c r="U859" s="40"/>
      <c r="V859" s="40"/>
      <c r="W859" s="40"/>
      <c r="X859" s="40"/>
      <c r="Y859" s="40"/>
      <c r="Z859" s="40"/>
      <c r="AA859" s="40"/>
    </row>
    <row r="860" spans="1:27" ht="16" x14ac:dyDescent="0.2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40"/>
      <c r="S860" s="40"/>
      <c r="T860" s="40"/>
      <c r="U860" s="40"/>
      <c r="V860" s="40"/>
      <c r="W860" s="40"/>
      <c r="X860" s="40"/>
      <c r="Y860" s="40"/>
      <c r="Z860" s="40"/>
      <c r="AA860" s="40"/>
    </row>
    <row r="861" spans="1:27" ht="16" x14ac:dyDescent="0.2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40"/>
      <c r="S861" s="40"/>
      <c r="T861" s="40"/>
      <c r="U861" s="40"/>
      <c r="V861" s="40"/>
      <c r="W861" s="40"/>
      <c r="X861" s="40"/>
      <c r="Y861" s="40"/>
      <c r="Z861" s="40"/>
      <c r="AA861" s="40"/>
    </row>
    <row r="862" spans="1:27" ht="16" x14ac:dyDescent="0.2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40"/>
      <c r="S862" s="40"/>
      <c r="T862" s="40"/>
      <c r="U862" s="40"/>
      <c r="V862" s="40"/>
      <c r="W862" s="40"/>
      <c r="X862" s="40"/>
      <c r="Y862" s="40"/>
      <c r="Z862" s="40"/>
      <c r="AA862" s="40"/>
    </row>
    <row r="863" spans="1:27" ht="16" x14ac:dyDescent="0.2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40"/>
      <c r="S863" s="40"/>
      <c r="T863" s="40"/>
      <c r="U863" s="40"/>
      <c r="V863" s="40"/>
      <c r="W863" s="40"/>
      <c r="X863" s="40"/>
      <c r="Y863" s="40"/>
      <c r="Z863" s="40"/>
      <c r="AA863" s="40"/>
    </row>
    <row r="864" spans="1:27" ht="16" x14ac:dyDescent="0.2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40"/>
      <c r="S864" s="40"/>
      <c r="T864" s="40"/>
      <c r="U864" s="40"/>
      <c r="V864" s="40"/>
      <c r="W864" s="40"/>
      <c r="X864" s="40"/>
      <c r="Y864" s="40"/>
      <c r="Z864" s="40"/>
      <c r="AA864" s="40"/>
    </row>
    <row r="865" spans="1:27" ht="16" x14ac:dyDescent="0.2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40"/>
      <c r="S865" s="40"/>
      <c r="T865" s="40"/>
      <c r="U865" s="40"/>
      <c r="V865" s="40"/>
      <c r="W865" s="40"/>
      <c r="X865" s="40"/>
      <c r="Y865" s="40"/>
      <c r="Z865" s="40"/>
      <c r="AA865" s="40"/>
    </row>
    <row r="866" spans="1:27" ht="16" x14ac:dyDescent="0.2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40"/>
      <c r="S866" s="40"/>
      <c r="T866" s="40"/>
      <c r="U866" s="40"/>
      <c r="V866" s="40"/>
      <c r="W866" s="40"/>
      <c r="X866" s="40"/>
      <c r="Y866" s="40"/>
      <c r="Z866" s="40"/>
      <c r="AA866" s="40"/>
    </row>
    <row r="867" spans="1:27" ht="16" x14ac:dyDescent="0.2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40"/>
      <c r="S867" s="40"/>
      <c r="T867" s="40"/>
      <c r="U867" s="40"/>
      <c r="V867" s="40"/>
      <c r="W867" s="40"/>
      <c r="X867" s="40"/>
      <c r="Y867" s="40"/>
      <c r="Z867" s="40"/>
      <c r="AA867" s="40"/>
    </row>
    <row r="868" spans="1:27" ht="16" x14ac:dyDescent="0.2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40"/>
      <c r="S868" s="40"/>
      <c r="T868" s="40"/>
      <c r="U868" s="40"/>
      <c r="V868" s="40"/>
      <c r="W868" s="40"/>
      <c r="X868" s="40"/>
      <c r="Y868" s="40"/>
      <c r="Z868" s="40"/>
      <c r="AA868" s="40"/>
    </row>
    <row r="869" spans="1:27" ht="16" x14ac:dyDescent="0.2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40"/>
      <c r="S869" s="40"/>
      <c r="T869" s="40"/>
      <c r="U869" s="40"/>
      <c r="V869" s="40"/>
      <c r="W869" s="40"/>
      <c r="X869" s="40"/>
      <c r="Y869" s="40"/>
      <c r="Z869" s="40"/>
      <c r="AA869" s="40"/>
    </row>
    <row r="870" spans="1:27" ht="16" x14ac:dyDescent="0.2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40"/>
      <c r="S870" s="40"/>
      <c r="T870" s="40"/>
      <c r="U870" s="40"/>
      <c r="V870" s="40"/>
      <c r="W870" s="40"/>
      <c r="X870" s="40"/>
      <c r="Y870" s="40"/>
      <c r="Z870" s="40"/>
      <c r="AA870" s="40"/>
    </row>
    <row r="871" spans="1:27" ht="16" x14ac:dyDescent="0.2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40"/>
      <c r="S871" s="40"/>
      <c r="T871" s="40"/>
      <c r="U871" s="40"/>
      <c r="V871" s="40"/>
      <c r="W871" s="40"/>
      <c r="X871" s="40"/>
      <c r="Y871" s="40"/>
      <c r="Z871" s="40"/>
      <c r="AA871" s="40"/>
    </row>
    <row r="872" spans="1:27" ht="16" x14ac:dyDescent="0.2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40"/>
      <c r="S872" s="40"/>
      <c r="T872" s="40"/>
      <c r="U872" s="40"/>
      <c r="V872" s="40"/>
      <c r="W872" s="40"/>
      <c r="X872" s="40"/>
      <c r="Y872" s="40"/>
      <c r="Z872" s="40"/>
      <c r="AA872" s="40"/>
    </row>
    <row r="873" spans="1:27" ht="16" x14ac:dyDescent="0.2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40"/>
      <c r="S873" s="40"/>
      <c r="T873" s="40"/>
      <c r="U873" s="40"/>
      <c r="V873" s="40"/>
      <c r="W873" s="40"/>
      <c r="X873" s="40"/>
      <c r="Y873" s="40"/>
      <c r="Z873" s="40"/>
      <c r="AA873" s="40"/>
    </row>
    <row r="874" spans="1:27" ht="16" x14ac:dyDescent="0.2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40"/>
      <c r="S874" s="40"/>
      <c r="T874" s="40"/>
      <c r="U874" s="40"/>
      <c r="V874" s="40"/>
      <c r="W874" s="40"/>
      <c r="X874" s="40"/>
      <c r="Y874" s="40"/>
      <c r="Z874" s="40"/>
      <c r="AA874" s="40"/>
    </row>
    <row r="875" spans="1:27" ht="16" x14ac:dyDescent="0.2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40"/>
      <c r="S875" s="40"/>
      <c r="T875" s="40"/>
      <c r="U875" s="40"/>
      <c r="V875" s="40"/>
      <c r="W875" s="40"/>
      <c r="X875" s="40"/>
      <c r="Y875" s="40"/>
      <c r="Z875" s="40"/>
      <c r="AA875" s="40"/>
    </row>
    <row r="876" spans="1:27" ht="16" x14ac:dyDescent="0.2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40"/>
      <c r="S876" s="40"/>
      <c r="T876" s="40"/>
      <c r="U876" s="40"/>
      <c r="V876" s="40"/>
      <c r="W876" s="40"/>
      <c r="X876" s="40"/>
      <c r="Y876" s="40"/>
      <c r="Z876" s="40"/>
      <c r="AA876" s="40"/>
    </row>
    <row r="877" spans="1:27" ht="16" x14ac:dyDescent="0.2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40"/>
      <c r="S877" s="40"/>
      <c r="T877" s="40"/>
      <c r="U877" s="40"/>
      <c r="V877" s="40"/>
      <c r="W877" s="40"/>
      <c r="X877" s="40"/>
      <c r="Y877" s="40"/>
      <c r="Z877" s="40"/>
      <c r="AA877" s="40"/>
    </row>
    <row r="878" spans="1:27" ht="16" x14ac:dyDescent="0.2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40"/>
      <c r="S878" s="40"/>
      <c r="T878" s="40"/>
      <c r="U878" s="40"/>
      <c r="V878" s="40"/>
      <c r="W878" s="40"/>
      <c r="X878" s="40"/>
      <c r="Y878" s="40"/>
      <c r="Z878" s="40"/>
      <c r="AA878" s="40"/>
    </row>
    <row r="879" spans="1:27" ht="16" x14ac:dyDescent="0.2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40"/>
      <c r="S879" s="40"/>
      <c r="T879" s="40"/>
      <c r="U879" s="40"/>
      <c r="V879" s="40"/>
      <c r="W879" s="40"/>
      <c r="X879" s="40"/>
      <c r="Y879" s="40"/>
      <c r="Z879" s="40"/>
      <c r="AA879" s="40"/>
    </row>
    <row r="880" spans="1:27" ht="16" x14ac:dyDescent="0.2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40"/>
      <c r="S880" s="40"/>
      <c r="T880" s="40"/>
      <c r="U880" s="40"/>
      <c r="V880" s="40"/>
      <c r="W880" s="40"/>
      <c r="X880" s="40"/>
      <c r="Y880" s="40"/>
      <c r="Z880" s="40"/>
      <c r="AA880" s="40"/>
    </row>
    <row r="881" spans="1:27" ht="16" x14ac:dyDescent="0.2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40"/>
      <c r="S881" s="40"/>
      <c r="T881" s="40"/>
      <c r="U881" s="40"/>
      <c r="V881" s="40"/>
      <c r="W881" s="40"/>
      <c r="X881" s="40"/>
      <c r="Y881" s="40"/>
      <c r="Z881" s="40"/>
      <c r="AA881" s="40"/>
    </row>
    <row r="882" spans="1:27" ht="16" x14ac:dyDescent="0.2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40"/>
      <c r="S882" s="40"/>
      <c r="T882" s="40"/>
      <c r="U882" s="40"/>
      <c r="V882" s="40"/>
      <c r="W882" s="40"/>
      <c r="X882" s="40"/>
      <c r="Y882" s="40"/>
      <c r="Z882" s="40"/>
      <c r="AA882" s="40"/>
    </row>
    <row r="883" spans="1:27" ht="16" x14ac:dyDescent="0.2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40"/>
      <c r="S883" s="40"/>
      <c r="T883" s="40"/>
      <c r="U883" s="40"/>
      <c r="V883" s="40"/>
      <c r="W883" s="40"/>
      <c r="X883" s="40"/>
      <c r="Y883" s="40"/>
      <c r="Z883" s="40"/>
      <c r="AA883" s="40"/>
    </row>
    <row r="884" spans="1:27" ht="16" x14ac:dyDescent="0.2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40"/>
      <c r="S884" s="40"/>
      <c r="T884" s="40"/>
      <c r="U884" s="40"/>
      <c r="V884" s="40"/>
      <c r="W884" s="40"/>
      <c r="X884" s="40"/>
      <c r="Y884" s="40"/>
      <c r="Z884" s="40"/>
      <c r="AA884" s="40"/>
    </row>
    <row r="885" spans="1:27" ht="16" x14ac:dyDescent="0.2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40"/>
      <c r="S885" s="40"/>
      <c r="T885" s="40"/>
      <c r="U885" s="40"/>
      <c r="V885" s="40"/>
      <c r="W885" s="40"/>
      <c r="X885" s="40"/>
      <c r="Y885" s="40"/>
      <c r="Z885" s="40"/>
      <c r="AA885" s="40"/>
    </row>
    <row r="886" spans="1:27" ht="16" x14ac:dyDescent="0.2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40"/>
      <c r="S886" s="40"/>
      <c r="T886" s="40"/>
      <c r="U886" s="40"/>
      <c r="V886" s="40"/>
      <c r="W886" s="40"/>
      <c r="X886" s="40"/>
      <c r="Y886" s="40"/>
      <c r="Z886" s="40"/>
      <c r="AA886" s="40"/>
    </row>
    <row r="887" spans="1:27" ht="16" x14ac:dyDescent="0.2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40"/>
      <c r="S887" s="40"/>
      <c r="T887" s="40"/>
      <c r="U887" s="40"/>
      <c r="V887" s="40"/>
      <c r="W887" s="40"/>
      <c r="X887" s="40"/>
      <c r="Y887" s="40"/>
      <c r="Z887" s="40"/>
      <c r="AA887" s="40"/>
    </row>
    <row r="888" spans="1:27" ht="16" x14ac:dyDescent="0.2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40"/>
      <c r="S888" s="40"/>
      <c r="T888" s="40"/>
      <c r="U888" s="40"/>
      <c r="V888" s="40"/>
      <c r="W888" s="40"/>
      <c r="X888" s="40"/>
      <c r="Y888" s="40"/>
      <c r="Z888" s="40"/>
      <c r="AA888" s="40"/>
    </row>
    <row r="889" spans="1:27" ht="16" x14ac:dyDescent="0.2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40"/>
      <c r="S889" s="40"/>
      <c r="T889" s="40"/>
      <c r="U889" s="40"/>
      <c r="V889" s="40"/>
      <c r="W889" s="40"/>
      <c r="X889" s="40"/>
      <c r="Y889" s="40"/>
      <c r="Z889" s="40"/>
      <c r="AA889" s="40"/>
    </row>
    <row r="890" spans="1:27" ht="16" x14ac:dyDescent="0.2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40"/>
      <c r="S890" s="40"/>
      <c r="T890" s="40"/>
      <c r="U890" s="40"/>
      <c r="V890" s="40"/>
      <c r="W890" s="40"/>
      <c r="X890" s="40"/>
      <c r="Y890" s="40"/>
      <c r="Z890" s="40"/>
      <c r="AA890" s="40"/>
    </row>
    <row r="891" spans="1:27" ht="16" x14ac:dyDescent="0.2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40"/>
      <c r="S891" s="40"/>
      <c r="T891" s="40"/>
      <c r="U891" s="40"/>
      <c r="V891" s="40"/>
      <c r="W891" s="40"/>
      <c r="X891" s="40"/>
      <c r="Y891" s="40"/>
      <c r="Z891" s="40"/>
      <c r="AA891" s="40"/>
    </row>
    <row r="892" spans="1:27" ht="16" x14ac:dyDescent="0.2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40"/>
      <c r="S892" s="40"/>
      <c r="T892" s="40"/>
      <c r="U892" s="40"/>
      <c r="V892" s="40"/>
      <c r="W892" s="40"/>
      <c r="X892" s="40"/>
      <c r="Y892" s="40"/>
      <c r="Z892" s="40"/>
      <c r="AA892" s="40"/>
    </row>
    <row r="893" spans="1:27" ht="16" x14ac:dyDescent="0.2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40"/>
      <c r="S893" s="40"/>
      <c r="T893" s="40"/>
      <c r="U893" s="40"/>
      <c r="V893" s="40"/>
      <c r="W893" s="40"/>
      <c r="X893" s="40"/>
      <c r="Y893" s="40"/>
      <c r="Z893" s="40"/>
      <c r="AA893" s="40"/>
    </row>
    <row r="894" spans="1:27" ht="16" x14ac:dyDescent="0.2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40"/>
      <c r="S894" s="40"/>
      <c r="T894" s="40"/>
      <c r="U894" s="40"/>
      <c r="V894" s="40"/>
      <c r="W894" s="40"/>
      <c r="X894" s="40"/>
      <c r="Y894" s="40"/>
      <c r="Z894" s="40"/>
      <c r="AA894" s="40"/>
    </row>
    <row r="895" spans="1:27" ht="16" x14ac:dyDescent="0.2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40"/>
      <c r="S895" s="40"/>
      <c r="T895" s="40"/>
      <c r="U895" s="40"/>
      <c r="V895" s="40"/>
      <c r="W895" s="40"/>
      <c r="X895" s="40"/>
      <c r="Y895" s="40"/>
      <c r="Z895" s="40"/>
      <c r="AA895" s="40"/>
    </row>
    <row r="896" spans="1:27" ht="16" x14ac:dyDescent="0.2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40"/>
      <c r="S896" s="40"/>
      <c r="T896" s="40"/>
      <c r="U896" s="40"/>
      <c r="V896" s="40"/>
      <c r="W896" s="40"/>
      <c r="X896" s="40"/>
      <c r="Y896" s="40"/>
      <c r="Z896" s="40"/>
      <c r="AA896" s="40"/>
    </row>
    <row r="897" spans="1:27" ht="16" x14ac:dyDescent="0.2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40"/>
      <c r="S897" s="40"/>
      <c r="T897" s="40"/>
      <c r="U897" s="40"/>
      <c r="V897" s="40"/>
      <c r="W897" s="40"/>
      <c r="X897" s="40"/>
      <c r="Y897" s="40"/>
      <c r="Z897" s="40"/>
      <c r="AA897" s="40"/>
    </row>
    <row r="898" spans="1:27" ht="16" x14ac:dyDescent="0.2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40"/>
      <c r="S898" s="40"/>
      <c r="T898" s="40"/>
      <c r="U898" s="40"/>
      <c r="V898" s="40"/>
      <c r="W898" s="40"/>
      <c r="X898" s="40"/>
      <c r="Y898" s="40"/>
      <c r="Z898" s="40"/>
      <c r="AA898" s="40"/>
    </row>
    <row r="899" spans="1:27" ht="16" x14ac:dyDescent="0.2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40"/>
      <c r="S899" s="40"/>
      <c r="T899" s="40"/>
      <c r="U899" s="40"/>
      <c r="V899" s="40"/>
      <c r="W899" s="40"/>
      <c r="X899" s="40"/>
      <c r="Y899" s="40"/>
      <c r="Z899" s="40"/>
      <c r="AA899" s="40"/>
    </row>
    <row r="900" spans="1:27" ht="16" x14ac:dyDescent="0.2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</row>
    <row r="901" spans="1:27" ht="16" x14ac:dyDescent="0.2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40"/>
      <c r="S901" s="40"/>
      <c r="T901" s="40"/>
      <c r="U901" s="40"/>
      <c r="V901" s="40"/>
      <c r="W901" s="40"/>
      <c r="X901" s="40"/>
      <c r="Y901" s="40"/>
      <c r="Z901" s="40"/>
      <c r="AA901" s="40"/>
    </row>
    <row r="902" spans="1:27" ht="16" x14ac:dyDescent="0.2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40"/>
      <c r="S902" s="40"/>
      <c r="T902" s="40"/>
      <c r="U902" s="40"/>
      <c r="V902" s="40"/>
      <c r="W902" s="40"/>
      <c r="X902" s="40"/>
      <c r="Y902" s="40"/>
      <c r="Z902" s="40"/>
      <c r="AA902" s="40"/>
    </row>
    <row r="903" spans="1:27" ht="16" x14ac:dyDescent="0.2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40"/>
      <c r="S903" s="40"/>
      <c r="T903" s="40"/>
      <c r="U903" s="40"/>
      <c r="V903" s="40"/>
      <c r="W903" s="40"/>
      <c r="X903" s="40"/>
      <c r="Y903" s="40"/>
      <c r="Z903" s="40"/>
      <c r="AA903" s="40"/>
    </row>
    <row r="904" spans="1:27" ht="16" x14ac:dyDescent="0.2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40"/>
      <c r="S904" s="40"/>
      <c r="T904" s="40"/>
      <c r="U904" s="40"/>
      <c r="V904" s="40"/>
      <c r="W904" s="40"/>
      <c r="X904" s="40"/>
      <c r="Y904" s="40"/>
      <c r="Z904" s="40"/>
      <c r="AA904" s="40"/>
    </row>
    <row r="905" spans="1:27" ht="16" x14ac:dyDescent="0.2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40"/>
      <c r="S905" s="40"/>
      <c r="T905" s="40"/>
      <c r="U905" s="40"/>
      <c r="V905" s="40"/>
      <c r="W905" s="40"/>
      <c r="X905" s="40"/>
      <c r="Y905" s="40"/>
      <c r="Z905" s="40"/>
      <c r="AA905" s="40"/>
    </row>
    <row r="906" spans="1:27" ht="16" x14ac:dyDescent="0.2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40"/>
      <c r="S906" s="40"/>
      <c r="T906" s="40"/>
      <c r="U906" s="40"/>
      <c r="V906" s="40"/>
      <c r="W906" s="40"/>
      <c r="X906" s="40"/>
      <c r="Y906" s="40"/>
      <c r="Z906" s="40"/>
      <c r="AA906" s="40"/>
    </row>
    <row r="907" spans="1:27" ht="16" x14ac:dyDescent="0.2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40"/>
      <c r="S907" s="40"/>
      <c r="T907" s="40"/>
      <c r="U907" s="40"/>
      <c r="V907" s="40"/>
      <c r="W907" s="40"/>
      <c r="X907" s="40"/>
      <c r="Y907" s="40"/>
      <c r="Z907" s="40"/>
      <c r="AA907" s="40"/>
    </row>
    <row r="908" spans="1:27" ht="16" x14ac:dyDescent="0.2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40"/>
      <c r="S908" s="40"/>
      <c r="T908" s="40"/>
      <c r="U908" s="40"/>
      <c r="V908" s="40"/>
      <c r="W908" s="40"/>
      <c r="X908" s="40"/>
      <c r="Y908" s="40"/>
      <c r="Z908" s="40"/>
      <c r="AA908" s="40"/>
    </row>
    <row r="909" spans="1:27" ht="16" x14ac:dyDescent="0.2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40"/>
      <c r="S909" s="40"/>
      <c r="T909" s="40"/>
      <c r="U909" s="40"/>
      <c r="V909" s="40"/>
      <c r="W909" s="40"/>
      <c r="X909" s="40"/>
      <c r="Y909" s="40"/>
      <c r="Z909" s="40"/>
      <c r="AA909" s="40"/>
    </row>
    <row r="910" spans="1:27" ht="16" x14ac:dyDescent="0.2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40"/>
      <c r="S910" s="40"/>
      <c r="T910" s="40"/>
      <c r="U910" s="40"/>
      <c r="V910" s="40"/>
      <c r="W910" s="40"/>
      <c r="X910" s="40"/>
      <c r="Y910" s="40"/>
      <c r="Z910" s="40"/>
      <c r="AA910" s="40"/>
    </row>
    <row r="911" spans="1:27" ht="16" x14ac:dyDescent="0.2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40"/>
      <c r="S911" s="40"/>
      <c r="T911" s="40"/>
      <c r="U911" s="40"/>
      <c r="V911" s="40"/>
      <c r="W911" s="40"/>
      <c r="X911" s="40"/>
      <c r="Y911" s="40"/>
      <c r="Z911" s="40"/>
      <c r="AA911" s="40"/>
    </row>
    <row r="912" spans="1:27" ht="16" x14ac:dyDescent="0.2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40"/>
      <c r="S912" s="40"/>
      <c r="T912" s="40"/>
      <c r="U912" s="40"/>
      <c r="V912" s="40"/>
      <c r="W912" s="40"/>
      <c r="X912" s="40"/>
      <c r="Y912" s="40"/>
      <c r="Z912" s="40"/>
      <c r="AA912" s="40"/>
    </row>
    <row r="913" spans="1:27" ht="16" x14ac:dyDescent="0.2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40"/>
      <c r="S913" s="40"/>
      <c r="T913" s="40"/>
      <c r="U913" s="40"/>
      <c r="V913" s="40"/>
      <c r="W913" s="40"/>
      <c r="X913" s="40"/>
      <c r="Y913" s="40"/>
      <c r="Z913" s="40"/>
      <c r="AA913" s="40"/>
    </row>
    <row r="914" spans="1:27" ht="16" x14ac:dyDescent="0.2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40"/>
      <c r="S914" s="40"/>
      <c r="T914" s="40"/>
      <c r="U914" s="40"/>
      <c r="V914" s="40"/>
      <c r="W914" s="40"/>
      <c r="X914" s="40"/>
      <c r="Y914" s="40"/>
      <c r="Z914" s="40"/>
      <c r="AA914" s="40"/>
    </row>
    <row r="915" spans="1:27" ht="16" x14ac:dyDescent="0.2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40"/>
      <c r="S915" s="40"/>
      <c r="T915" s="40"/>
      <c r="U915" s="40"/>
      <c r="V915" s="40"/>
      <c r="W915" s="40"/>
      <c r="X915" s="40"/>
      <c r="Y915" s="40"/>
      <c r="Z915" s="40"/>
      <c r="AA915" s="40"/>
    </row>
    <row r="916" spans="1:27" ht="16" x14ac:dyDescent="0.2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40"/>
      <c r="S916" s="40"/>
      <c r="T916" s="40"/>
      <c r="U916" s="40"/>
      <c r="V916" s="40"/>
      <c r="W916" s="40"/>
      <c r="X916" s="40"/>
      <c r="Y916" s="40"/>
      <c r="Z916" s="40"/>
      <c r="AA916" s="40"/>
    </row>
    <row r="917" spans="1:27" ht="16" x14ac:dyDescent="0.2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40"/>
      <c r="S917" s="40"/>
      <c r="T917" s="40"/>
      <c r="U917" s="40"/>
      <c r="V917" s="40"/>
      <c r="W917" s="40"/>
      <c r="X917" s="40"/>
      <c r="Y917" s="40"/>
      <c r="Z917" s="40"/>
      <c r="AA917" s="40"/>
    </row>
    <row r="918" spans="1:27" ht="16" x14ac:dyDescent="0.2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40"/>
      <c r="S918" s="40"/>
      <c r="T918" s="40"/>
      <c r="U918" s="40"/>
      <c r="V918" s="40"/>
      <c r="W918" s="40"/>
      <c r="X918" s="40"/>
      <c r="Y918" s="40"/>
      <c r="Z918" s="40"/>
      <c r="AA918" s="40"/>
    </row>
    <row r="919" spans="1:27" ht="16" x14ac:dyDescent="0.2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40"/>
      <c r="S919" s="40"/>
      <c r="T919" s="40"/>
      <c r="U919" s="40"/>
      <c r="V919" s="40"/>
      <c r="W919" s="40"/>
      <c r="X919" s="40"/>
      <c r="Y919" s="40"/>
      <c r="Z919" s="40"/>
      <c r="AA919" s="40"/>
    </row>
    <row r="920" spans="1:27" ht="16" x14ac:dyDescent="0.2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40"/>
      <c r="S920" s="40"/>
      <c r="T920" s="40"/>
      <c r="U920" s="40"/>
      <c r="V920" s="40"/>
      <c r="W920" s="40"/>
      <c r="X920" s="40"/>
      <c r="Y920" s="40"/>
      <c r="Z920" s="40"/>
      <c r="AA920" s="40"/>
    </row>
    <row r="921" spans="1:27" ht="16" x14ac:dyDescent="0.2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40"/>
      <c r="S921" s="40"/>
      <c r="T921" s="40"/>
      <c r="U921" s="40"/>
      <c r="V921" s="40"/>
      <c r="W921" s="40"/>
      <c r="X921" s="40"/>
      <c r="Y921" s="40"/>
      <c r="Z921" s="40"/>
      <c r="AA921" s="40"/>
    </row>
    <row r="922" spans="1:27" ht="16" x14ac:dyDescent="0.2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40"/>
      <c r="S922" s="40"/>
      <c r="T922" s="40"/>
      <c r="U922" s="40"/>
      <c r="V922" s="40"/>
      <c r="W922" s="40"/>
      <c r="X922" s="40"/>
      <c r="Y922" s="40"/>
      <c r="Z922" s="40"/>
      <c r="AA922" s="40"/>
    </row>
    <row r="923" spans="1:27" ht="16" x14ac:dyDescent="0.2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40"/>
      <c r="S923" s="40"/>
      <c r="T923" s="40"/>
      <c r="U923" s="40"/>
      <c r="V923" s="40"/>
      <c r="W923" s="40"/>
      <c r="X923" s="40"/>
      <c r="Y923" s="40"/>
      <c r="Z923" s="40"/>
      <c r="AA923" s="40"/>
    </row>
    <row r="924" spans="1:27" ht="16" x14ac:dyDescent="0.2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40"/>
      <c r="S924" s="40"/>
      <c r="T924" s="40"/>
      <c r="U924" s="40"/>
      <c r="V924" s="40"/>
      <c r="W924" s="40"/>
      <c r="X924" s="40"/>
      <c r="Y924" s="40"/>
      <c r="Z924" s="40"/>
      <c r="AA924" s="40"/>
    </row>
    <row r="925" spans="1:27" ht="16" x14ac:dyDescent="0.2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40"/>
      <c r="S925" s="40"/>
      <c r="T925" s="40"/>
      <c r="U925" s="40"/>
      <c r="V925" s="40"/>
      <c r="W925" s="40"/>
      <c r="X925" s="40"/>
      <c r="Y925" s="40"/>
      <c r="Z925" s="40"/>
      <c r="AA925" s="40"/>
    </row>
    <row r="926" spans="1:27" ht="16" x14ac:dyDescent="0.2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40"/>
      <c r="S926" s="40"/>
      <c r="T926" s="40"/>
      <c r="U926" s="40"/>
      <c r="V926" s="40"/>
      <c r="W926" s="40"/>
      <c r="X926" s="40"/>
      <c r="Y926" s="40"/>
      <c r="Z926" s="40"/>
      <c r="AA926" s="40"/>
    </row>
    <row r="927" spans="1:27" ht="16" x14ac:dyDescent="0.2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40"/>
      <c r="S927" s="40"/>
      <c r="T927" s="40"/>
      <c r="U927" s="40"/>
      <c r="V927" s="40"/>
      <c r="W927" s="40"/>
      <c r="X927" s="40"/>
      <c r="Y927" s="40"/>
      <c r="Z927" s="40"/>
      <c r="AA927" s="40"/>
    </row>
    <row r="928" spans="1:27" ht="16" x14ac:dyDescent="0.2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40"/>
      <c r="S928" s="40"/>
      <c r="T928" s="40"/>
      <c r="U928" s="40"/>
      <c r="V928" s="40"/>
      <c r="W928" s="40"/>
      <c r="X928" s="40"/>
      <c r="Y928" s="40"/>
      <c r="Z928" s="40"/>
      <c r="AA928" s="40"/>
    </row>
    <row r="929" spans="1:27" ht="16" x14ac:dyDescent="0.2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40"/>
      <c r="S929" s="40"/>
      <c r="T929" s="40"/>
      <c r="U929" s="40"/>
      <c r="V929" s="40"/>
      <c r="W929" s="40"/>
      <c r="X929" s="40"/>
      <c r="Y929" s="40"/>
      <c r="Z929" s="40"/>
      <c r="AA929" s="40"/>
    </row>
    <row r="930" spans="1:27" ht="16" x14ac:dyDescent="0.2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40"/>
      <c r="S930" s="40"/>
      <c r="T930" s="40"/>
      <c r="U930" s="40"/>
      <c r="V930" s="40"/>
      <c r="W930" s="40"/>
      <c r="X930" s="40"/>
      <c r="Y930" s="40"/>
      <c r="Z930" s="40"/>
      <c r="AA930" s="40"/>
    </row>
    <row r="931" spans="1:27" ht="16" x14ac:dyDescent="0.2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40"/>
      <c r="S931" s="40"/>
      <c r="T931" s="40"/>
      <c r="U931" s="40"/>
      <c r="V931" s="40"/>
      <c r="W931" s="40"/>
      <c r="X931" s="40"/>
      <c r="Y931" s="40"/>
      <c r="Z931" s="40"/>
      <c r="AA931" s="40"/>
    </row>
    <row r="932" spans="1:27" ht="16" x14ac:dyDescent="0.2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40"/>
      <c r="S932" s="40"/>
      <c r="T932" s="40"/>
      <c r="U932" s="40"/>
      <c r="V932" s="40"/>
      <c r="W932" s="40"/>
      <c r="X932" s="40"/>
      <c r="Y932" s="40"/>
      <c r="Z932" s="40"/>
      <c r="AA932" s="40"/>
    </row>
    <row r="933" spans="1:27" ht="16" x14ac:dyDescent="0.2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40"/>
      <c r="S933" s="40"/>
      <c r="T933" s="40"/>
      <c r="U933" s="40"/>
      <c r="V933" s="40"/>
      <c r="W933" s="40"/>
      <c r="X933" s="40"/>
      <c r="Y933" s="40"/>
      <c r="Z933" s="40"/>
      <c r="AA933" s="40"/>
    </row>
    <row r="934" spans="1:27" ht="16" x14ac:dyDescent="0.2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40"/>
      <c r="S934" s="40"/>
      <c r="T934" s="40"/>
      <c r="U934" s="40"/>
      <c r="V934" s="40"/>
      <c r="W934" s="40"/>
      <c r="X934" s="40"/>
      <c r="Y934" s="40"/>
      <c r="Z934" s="40"/>
      <c r="AA934" s="40"/>
    </row>
    <row r="935" spans="1:27" ht="16" x14ac:dyDescent="0.2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40"/>
      <c r="S935" s="40"/>
      <c r="T935" s="40"/>
      <c r="U935" s="40"/>
      <c r="V935" s="40"/>
      <c r="W935" s="40"/>
      <c r="X935" s="40"/>
      <c r="Y935" s="40"/>
      <c r="Z935" s="40"/>
      <c r="AA935" s="40"/>
    </row>
    <row r="936" spans="1:27" ht="16" x14ac:dyDescent="0.2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40"/>
      <c r="S936" s="40"/>
      <c r="T936" s="40"/>
      <c r="U936" s="40"/>
      <c r="V936" s="40"/>
      <c r="W936" s="40"/>
      <c r="X936" s="40"/>
      <c r="Y936" s="40"/>
      <c r="Z936" s="40"/>
      <c r="AA936" s="40"/>
    </row>
    <row r="937" spans="1:27" ht="16" x14ac:dyDescent="0.2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40"/>
      <c r="S937" s="40"/>
      <c r="T937" s="40"/>
      <c r="U937" s="40"/>
      <c r="V937" s="40"/>
      <c r="W937" s="40"/>
      <c r="X937" s="40"/>
      <c r="Y937" s="40"/>
      <c r="Z937" s="40"/>
      <c r="AA937" s="40"/>
    </row>
    <row r="938" spans="1:27" ht="16" x14ac:dyDescent="0.2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40"/>
      <c r="S938" s="40"/>
      <c r="T938" s="40"/>
      <c r="U938" s="40"/>
      <c r="V938" s="40"/>
      <c r="W938" s="40"/>
      <c r="X938" s="40"/>
      <c r="Y938" s="40"/>
      <c r="Z938" s="40"/>
      <c r="AA938" s="40"/>
    </row>
    <row r="939" spans="1:27" ht="16" x14ac:dyDescent="0.2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40"/>
      <c r="S939" s="40"/>
      <c r="T939" s="40"/>
      <c r="U939" s="40"/>
      <c r="V939" s="40"/>
      <c r="W939" s="40"/>
      <c r="X939" s="40"/>
      <c r="Y939" s="40"/>
      <c r="Z939" s="40"/>
      <c r="AA939" s="40"/>
    </row>
    <row r="940" spans="1:27" ht="16" x14ac:dyDescent="0.2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40"/>
      <c r="S940" s="40"/>
      <c r="T940" s="40"/>
      <c r="U940" s="40"/>
      <c r="V940" s="40"/>
      <c r="W940" s="40"/>
      <c r="X940" s="40"/>
      <c r="Y940" s="40"/>
      <c r="Z940" s="40"/>
      <c r="AA940" s="40"/>
    </row>
    <row r="941" spans="1:27" ht="16" x14ac:dyDescent="0.2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40"/>
      <c r="S941" s="40"/>
      <c r="T941" s="40"/>
      <c r="U941" s="40"/>
      <c r="V941" s="40"/>
      <c r="W941" s="40"/>
      <c r="X941" s="40"/>
      <c r="Y941" s="40"/>
      <c r="Z941" s="40"/>
      <c r="AA941" s="40"/>
    </row>
    <row r="942" spans="1:27" ht="16" x14ac:dyDescent="0.2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40"/>
      <c r="S942" s="40"/>
      <c r="T942" s="40"/>
      <c r="U942" s="40"/>
      <c r="V942" s="40"/>
      <c r="W942" s="40"/>
      <c r="X942" s="40"/>
      <c r="Y942" s="40"/>
      <c r="Z942" s="40"/>
      <c r="AA942" s="40"/>
    </row>
    <row r="943" spans="1:27" ht="16" x14ac:dyDescent="0.2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40"/>
      <c r="S943" s="40"/>
      <c r="T943" s="40"/>
      <c r="U943" s="40"/>
      <c r="V943" s="40"/>
      <c r="W943" s="40"/>
      <c r="X943" s="40"/>
      <c r="Y943" s="40"/>
      <c r="Z943" s="40"/>
      <c r="AA943" s="40"/>
    </row>
    <row r="944" spans="1:27" ht="16" x14ac:dyDescent="0.2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40"/>
      <c r="S944" s="40"/>
      <c r="T944" s="40"/>
      <c r="U944" s="40"/>
      <c r="V944" s="40"/>
      <c r="W944" s="40"/>
      <c r="X944" s="40"/>
      <c r="Y944" s="40"/>
      <c r="Z944" s="40"/>
      <c r="AA944" s="40"/>
    </row>
    <row r="945" spans="1:27" ht="16" x14ac:dyDescent="0.2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40"/>
      <c r="S945" s="40"/>
      <c r="T945" s="40"/>
      <c r="U945" s="40"/>
      <c r="V945" s="40"/>
      <c r="W945" s="40"/>
      <c r="X945" s="40"/>
      <c r="Y945" s="40"/>
      <c r="Z945" s="40"/>
      <c r="AA945" s="40"/>
    </row>
    <row r="946" spans="1:27" ht="16" x14ac:dyDescent="0.2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40"/>
      <c r="S946" s="40"/>
      <c r="T946" s="40"/>
      <c r="U946" s="40"/>
      <c r="V946" s="40"/>
      <c r="W946" s="40"/>
      <c r="X946" s="40"/>
      <c r="Y946" s="40"/>
      <c r="Z946" s="40"/>
      <c r="AA946" s="40"/>
    </row>
    <row r="947" spans="1:27" ht="16" x14ac:dyDescent="0.2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40"/>
      <c r="S947" s="40"/>
      <c r="T947" s="40"/>
      <c r="U947" s="40"/>
      <c r="V947" s="40"/>
      <c r="W947" s="40"/>
      <c r="X947" s="40"/>
      <c r="Y947" s="40"/>
      <c r="Z947" s="40"/>
      <c r="AA947" s="40"/>
    </row>
    <row r="948" spans="1:27" ht="16" x14ac:dyDescent="0.2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40"/>
      <c r="S948" s="40"/>
      <c r="T948" s="40"/>
      <c r="U948" s="40"/>
      <c r="V948" s="40"/>
      <c r="W948" s="40"/>
      <c r="X948" s="40"/>
      <c r="Y948" s="40"/>
      <c r="Z948" s="40"/>
      <c r="AA948" s="40"/>
    </row>
    <row r="949" spans="1:27" ht="16" x14ac:dyDescent="0.2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40"/>
      <c r="S949" s="40"/>
      <c r="T949" s="40"/>
      <c r="U949" s="40"/>
      <c r="V949" s="40"/>
      <c r="W949" s="40"/>
      <c r="X949" s="40"/>
      <c r="Y949" s="40"/>
      <c r="Z949" s="40"/>
      <c r="AA949" s="40"/>
    </row>
    <row r="950" spans="1:27" ht="16" x14ac:dyDescent="0.2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40"/>
      <c r="S950" s="40"/>
      <c r="T950" s="40"/>
      <c r="U950" s="40"/>
      <c r="V950" s="40"/>
      <c r="W950" s="40"/>
      <c r="X950" s="40"/>
      <c r="Y950" s="40"/>
      <c r="Z950" s="40"/>
      <c r="AA950" s="40"/>
    </row>
    <row r="951" spans="1:27" ht="16" x14ac:dyDescent="0.2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40"/>
      <c r="S951" s="40"/>
      <c r="T951" s="40"/>
      <c r="U951" s="40"/>
      <c r="V951" s="40"/>
      <c r="W951" s="40"/>
      <c r="X951" s="40"/>
      <c r="Y951" s="40"/>
      <c r="Z951" s="40"/>
      <c r="AA951" s="40"/>
    </row>
    <row r="952" spans="1:27" ht="16" x14ac:dyDescent="0.2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40"/>
      <c r="S952" s="40"/>
      <c r="T952" s="40"/>
      <c r="U952" s="40"/>
      <c r="V952" s="40"/>
      <c r="W952" s="40"/>
      <c r="X952" s="40"/>
      <c r="Y952" s="40"/>
      <c r="Z952" s="40"/>
      <c r="AA952" s="40"/>
    </row>
    <row r="953" spans="1:27" ht="16" x14ac:dyDescent="0.2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40"/>
      <c r="S953" s="40"/>
      <c r="T953" s="40"/>
      <c r="U953" s="40"/>
      <c r="V953" s="40"/>
      <c r="W953" s="40"/>
      <c r="X953" s="40"/>
      <c r="Y953" s="40"/>
      <c r="Z953" s="40"/>
      <c r="AA953" s="40"/>
    </row>
    <row r="954" spans="1:27" ht="16" x14ac:dyDescent="0.2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40"/>
      <c r="S954" s="40"/>
      <c r="T954" s="40"/>
      <c r="U954" s="40"/>
      <c r="V954" s="40"/>
      <c r="W954" s="40"/>
      <c r="X954" s="40"/>
      <c r="Y954" s="40"/>
      <c r="Z954" s="40"/>
      <c r="AA954" s="40"/>
    </row>
    <row r="955" spans="1:27" ht="16" x14ac:dyDescent="0.2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40"/>
      <c r="S955" s="40"/>
      <c r="T955" s="40"/>
      <c r="U955" s="40"/>
      <c r="V955" s="40"/>
      <c r="W955" s="40"/>
      <c r="X955" s="40"/>
      <c r="Y955" s="40"/>
      <c r="Z955" s="40"/>
      <c r="AA955" s="40"/>
    </row>
    <row r="956" spans="1:27" ht="16" x14ac:dyDescent="0.2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40"/>
      <c r="S956" s="40"/>
      <c r="T956" s="40"/>
      <c r="U956" s="40"/>
      <c r="V956" s="40"/>
      <c r="W956" s="40"/>
      <c r="X956" s="40"/>
      <c r="Y956" s="40"/>
      <c r="Z956" s="40"/>
      <c r="AA956" s="40"/>
    </row>
    <row r="957" spans="1:27" ht="16" x14ac:dyDescent="0.2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40"/>
      <c r="S957" s="40"/>
      <c r="T957" s="40"/>
      <c r="U957" s="40"/>
      <c r="V957" s="40"/>
      <c r="W957" s="40"/>
      <c r="X957" s="40"/>
      <c r="Y957" s="40"/>
      <c r="Z957" s="40"/>
      <c r="AA957" s="40"/>
    </row>
    <row r="958" spans="1:27" ht="16" x14ac:dyDescent="0.2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40"/>
      <c r="S958" s="40"/>
      <c r="T958" s="40"/>
      <c r="U958" s="40"/>
      <c r="V958" s="40"/>
      <c r="W958" s="40"/>
      <c r="X958" s="40"/>
      <c r="Y958" s="40"/>
      <c r="Z958" s="40"/>
      <c r="AA958" s="40"/>
    </row>
    <row r="959" spans="1:27" ht="16" x14ac:dyDescent="0.2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40"/>
      <c r="S959" s="40"/>
      <c r="T959" s="40"/>
      <c r="U959" s="40"/>
      <c r="V959" s="40"/>
      <c r="W959" s="40"/>
      <c r="X959" s="40"/>
      <c r="Y959" s="40"/>
      <c r="Z959" s="40"/>
      <c r="AA959" s="40"/>
    </row>
    <row r="960" spans="1:27" ht="16" x14ac:dyDescent="0.2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</row>
    <row r="961" spans="1:27" ht="16" x14ac:dyDescent="0.2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40"/>
      <c r="S961" s="40"/>
      <c r="T961" s="40"/>
      <c r="U961" s="40"/>
      <c r="V961" s="40"/>
      <c r="W961" s="40"/>
      <c r="X961" s="40"/>
      <c r="Y961" s="40"/>
      <c r="Z961" s="40"/>
      <c r="AA961" s="40"/>
    </row>
    <row r="962" spans="1:27" ht="16" x14ac:dyDescent="0.2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40"/>
      <c r="S962" s="40"/>
      <c r="T962" s="40"/>
      <c r="U962" s="40"/>
      <c r="V962" s="40"/>
      <c r="W962" s="40"/>
      <c r="X962" s="40"/>
      <c r="Y962" s="40"/>
      <c r="Z962" s="40"/>
      <c r="AA962" s="40"/>
    </row>
    <row r="963" spans="1:27" ht="16" x14ac:dyDescent="0.2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40"/>
      <c r="S963" s="40"/>
      <c r="T963" s="40"/>
      <c r="U963" s="40"/>
      <c r="V963" s="40"/>
      <c r="W963" s="40"/>
      <c r="X963" s="40"/>
      <c r="Y963" s="40"/>
      <c r="Z963" s="40"/>
      <c r="AA963" s="40"/>
    </row>
    <row r="964" spans="1:27" ht="16" x14ac:dyDescent="0.2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40"/>
      <c r="S964" s="40"/>
      <c r="T964" s="40"/>
      <c r="U964" s="40"/>
      <c r="V964" s="40"/>
      <c r="W964" s="40"/>
      <c r="X964" s="40"/>
      <c r="Y964" s="40"/>
      <c r="Z964" s="40"/>
      <c r="AA964" s="40"/>
    </row>
    <row r="965" spans="1:27" ht="16" x14ac:dyDescent="0.2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40"/>
      <c r="S965" s="40"/>
      <c r="T965" s="40"/>
      <c r="U965" s="40"/>
      <c r="V965" s="40"/>
      <c r="W965" s="40"/>
      <c r="X965" s="40"/>
      <c r="Y965" s="40"/>
      <c r="Z965" s="40"/>
      <c r="AA965" s="40"/>
    </row>
    <row r="966" spans="1:27" ht="16" x14ac:dyDescent="0.2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40"/>
      <c r="S966" s="40"/>
      <c r="T966" s="40"/>
      <c r="U966" s="40"/>
      <c r="V966" s="40"/>
      <c r="W966" s="40"/>
      <c r="X966" s="40"/>
      <c r="Y966" s="40"/>
      <c r="Z966" s="40"/>
      <c r="AA966" s="40"/>
    </row>
    <row r="967" spans="1:27" ht="16" x14ac:dyDescent="0.2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40"/>
      <c r="S967" s="40"/>
      <c r="T967" s="40"/>
      <c r="U967" s="40"/>
      <c r="V967" s="40"/>
      <c r="W967" s="40"/>
      <c r="X967" s="40"/>
      <c r="Y967" s="40"/>
      <c r="Z967" s="40"/>
      <c r="AA967" s="40"/>
    </row>
  </sheetData>
  <mergeCells count="102">
    <mergeCell ref="H33:H34"/>
    <mergeCell ref="I33:I34"/>
    <mergeCell ref="J33:J34"/>
    <mergeCell ref="E35:E36"/>
    <mergeCell ref="J35:J36"/>
    <mergeCell ref="E39:E40"/>
    <mergeCell ref="E41:E42"/>
    <mergeCell ref="F41:F42"/>
    <mergeCell ref="G41:G42"/>
    <mergeCell ref="H41:H42"/>
    <mergeCell ref="I41:I42"/>
    <mergeCell ref="J41:J42"/>
    <mergeCell ref="H31:H32"/>
    <mergeCell ref="I31:I32"/>
    <mergeCell ref="J31:J32"/>
    <mergeCell ref="E29:E30"/>
    <mergeCell ref="F29:F30"/>
    <mergeCell ref="H29:H30"/>
    <mergeCell ref="I29:I30"/>
    <mergeCell ref="J29:J30"/>
    <mergeCell ref="E31:E32"/>
    <mergeCell ref="F31:F32"/>
    <mergeCell ref="H45:H46"/>
    <mergeCell ref="I45:I46"/>
    <mergeCell ref="E43:E44"/>
    <mergeCell ref="F43:F44"/>
    <mergeCell ref="G43:G44"/>
    <mergeCell ref="H43:H44"/>
    <mergeCell ref="I43:I44"/>
    <mergeCell ref="J43:J44"/>
    <mergeCell ref="E45:E46"/>
    <mergeCell ref="J45:J46"/>
    <mergeCell ref="F45:F46"/>
    <mergeCell ref="G45:G46"/>
    <mergeCell ref="E37:E38"/>
    <mergeCell ref="F37:F38"/>
    <mergeCell ref="G37:G38"/>
    <mergeCell ref="F39:F40"/>
    <mergeCell ref="G39:G40"/>
    <mergeCell ref="A43:A44"/>
    <mergeCell ref="A45:A46"/>
    <mergeCell ref="A29:A30"/>
    <mergeCell ref="A31:A32"/>
    <mergeCell ref="A33:A34"/>
    <mergeCell ref="A35:A36"/>
    <mergeCell ref="A37:A38"/>
    <mergeCell ref="A39:A40"/>
    <mergeCell ref="A41:A42"/>
    <mergeCell ref="G29:G30"/>
    <mergeCell ref="G31:G32"/>
    <mergeCell ref="E33:E34"/>
    <mergeCell ref="F33:F34"/>
    <mergeCell ref="G33:G34"/>
    <mergeCell ref="H35:H36"/>
    <mergeCell ref="I35:I36"/>
    <mergeCell ref="H37:H38"/>
    <mergeCell ref="I37:I38"/>
    <mergeCell ref="J37:J38"/>
    <mergeCell ref="H39:H40"/>
    <mergeCell ref="I39:I40"/>
    <mergeCell ref="J39:J40"/>
    <mergeCell ref="F35:F36"/>
    <mergeCell ref="G35:G36"/>
    <mergeCell ref="E25:E26"/>
    <mergeCell ref="H25:H26"/>
    <mergeCell ref="I25:I26"/>
    <mergeCell ref="H27:H28"/>
    <mergeCell ref="I27:I28"/>
    <mergeCell ref="J27:J28"/>
    <mergeCell ref="A21:J21"/>
    <mergeCell ref="L21:Q21"/>
    <mergeCell ref="A23:A24"/>
    <mergeCell ref="F23:F24"/>
    <mergeCell ref="G23:G24"/>
    <mergeCell ref="H23:H24"/>
    <mergeCell ref="A25:A26"/>
    <mergeCell ref="J25:J26"/>
    <mergeCell ref="F25:F26"/>
    <mergeCell ref="G25:G26"/>
    <mergeCell ref="A27:A28"/>
    <mergeCell ref="E27:E28"/>
    <mergeCell ref="F27:F28"/>
    <mergeCell ref="G27:G28"/>
    <mergeCell ref="B4:Q4"/>
    <mergeCell ref="A5:Q5"/>
    <mergeCell ref="B8:C8"/>
    <mergeCell ref="D8:Q8"/>
    <mergeCell ref="A9:J9"/>
    <mergeCell ref="L9:Q9"/>
    <mergeCell ref="I23:I24"/>
    <mergeCell ref="J23:J24"/>
    <mergeCell ref="E23:E24"/>
    <mergeCell ref="C3:L3"/>
    <mergeCell ref="M3:N3"/>
    <mergeCell ref="A1:N1"/>
    <mergeCell ref="O1:Q1"/>
    <mergeCell ref="A2:C2"/>
    <mergeCell ref="D2:M2"/>
    <mergeCell ref="N2:O2"/>
    <mergeCell ref="P2:Q2"/>
    <mergeCell ref="A3:B3"/>
    <mergeCell ref="O3:Q3"/>
  </mergeCell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xr:uid="{00000000-0002-0000-0100-000000000000}">
          <x14:formula1>
            <xm:f>Hoja2!$XFA$2:$XFA$10</xm:f>
          </x14:formula1>
          <xm:sqref>F11:F20 F23 F25 F27 F29 F31 F33 F35 F37 F39 F41 F43 F45</xm:sqref>
        </x14:dataValidation>
        <x14:dataValidation type="list" allowBlank="1" showErrorMessage="1" xr:uid="{00000000-0002-0000-0100-000001000000}">
          <x14:formula1>
            <xm:f>Hoja2!$XEZ$2:$XEZ$8</xm:f>
          </x14:formula1>
          <xm:sqref>E11:E20 E23 E25 E27 E29 E31 E33 E35 E37 E39 E41 E43 E45</xm:sqref>
        </x14:dataValidation>
        <x14:dataValidation type="list" allowBlank="1" showErrorMessage="1" xr:uid="{00000000-0002-0000-0100-000002000000}">
          <x14:formula1>
            <xm:f>Hoja2!$XFB$2:$XFB$8</xm:f>
          </x14:formula1>
          <xm:sqref>H11:H20 H23 H25 H27 H29 H31 H33 H35 H37 H39 H41 H43 H45</xm:sqref>
        </x14:dataValidation>
        <x14:dataValidation type="list" allowBlank="1" showErrorMessage="1" xr:uid="{00000000-0002-0000-0100-000003000000}">
          <x14:formula1>
            <xm:f>Hoja2!$A$3:$A$6</xm:f>
          </x14:formula1>
          <xm:sqref>D8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C17"/>
  <sheetViews>
    <sheetView workbookViewId="0"/>
  </sheetViews>
  <sheetFormatPr baseColWidth="10" defaultColWidth="10.140625" defaultRowHeight="15" customHeight="1" x14ac:dyDescent="0.2"/>
  <cols>
    <col min="1" max="1" width="25.5703125" customWidth="1"/>
    <col min="2" max="2" width="22.140625" customWidth="1"/>
    <col min="3" max="4" width="20.5703125" customWidth="1"/>
    <col min="5" max="5" width="24.42578125" customWidth="1"/>
    <col min="6" max="6" width="18.5703125" customWidth="1"/>
    <col min="7" max="7" width="17.140625" customWidth="1"/>
    <col min="8" max="16383" width="11.140625" customWidth="1"/>
  </cols>
  <sheetData>
    <row r="1" spans="1:7 16380:16383" ht="15" customHeight="1" x14ac:dyDescent="0.2">
      <c r="A1" s="61" t="s">
        <v>39</v>
      </c>
      <c r="B1" s="61" t="s">
        <v>28</v>
      </c>
      <c r="C1" s="61" t="s">
        <v>32</v>
      </c>
      <c r="D1" s="61" t="s">
        <v>29</v>
      </c>
      <c r="E1" s="61" t="s">
        <v>34</v>
      </c>
      <c r="F1" s="61" t="s">
        <v>30</v>
      </c>
      <c r="G1" s="61" t="s">
        <v>33</v>
      </c>
      <c r="XEZ1" s="62" t="s">
        <v>40</v>
      </c>
      <c r="XFA1" s="62" t="s">
        <v>41</v>
      </c>
      <c r="XFB1" s="61"/>
      <c r="XFC1" s="61"/>
    </row>
    <row r="2" spans="1:7 16380:16383" ht="15" customHeight="1" x14ac:dyDescent="0.2">
      <c r="A2" s="63"/>
      <c r="B2" s="64"/>
      <c r="C2" s="64"/>
      <c r="D2" s="64"/>
      <c r="E2" s="64"/>
      <c r="F2" s="64"/>
      <c r="G2" s="64"/>
      <c r="XEZ2" s="65">
        <v>45945</v>
      </c>
      <c r="XFA2" s="65">
        <v>45951</v>
      </c>
      <c r="XFB2" s="66" t="s">
        <v>28</v>
      </c>
      <c r="XFC2" s="63"/>
    </row>
    <row r="3" spans="1:7 16380:16383" ht="15" customHeight="1" x14ac:dyDescent="0.2">
      <c r="A3" s="63" t="s">
        <v>37</v>
      </c>
      <c r="B3" s="67">
        <v>175</v>
      </c>
      <c r="C3" s="67">
        <f>120*2</f>
        <v>240</v>
      </c>
      <c r="D3" s="67">
        <v>205</v>
      </c>
      <c r="E3" s="67">
        <f>150*2</f>
        <v>300</v>
      </c>
      <c r="F3" s="67">
        <v>235</v>
      </c>
      <c r="G3" s="67">
        <f>180*2</f>
        <v>360</v>
      </c>
      <c r="XEZ3" s="65">
        <v>45946</v>
      </c>
      <c r="XFA3" s="65">
        <v>45952</v>
      </c>
      <c r="XFB3" s="66" t="s">
        <v>29</v>
      </c>
      <c r="XFC3" s="63"/>
    </row>
    <row r="4" spans="1:7 16380:16383" ht="15" customHeight="1" x14ac:dyDescent="0.2">
      <c r="A4" s="63"/>
      <c r="B4" s="67"/>
      <c r="C4" s="67"/>
      <c r="D4" s="64"/>
      <c r="E4" s="64"/>
      <c r="F4" s="64"/>
      <c r="G4" s="64"/>
      <c r="XEZ4" s="65">
        <v>45947</v>
      </c>
      <c r="XFA4" s="65">
        <v>45953</v>
      </c>
      <c r="XFB4" s="66" t="s">
        <v>30</v>
      </c>
      <c r="XFC4" s="63"/>
    </row>
    <row r="5" spans="1:7 16380:16383" ht="15" customHeight="1" x14ac:dyDescent="0.2">
      <c r="A5" s="63" t="s">
        <v>10</v>
      </c>
      <c r="B5" s="67">
        <v>200</v>
      </c>
      <c r="C5" s="67">
        <v>290</v>
      </c>
      <c r="D5" s="67">
        <v>260</v>
      </c>
      <c r="E5" s="67">
        <v>410</v>
      </c>
      <c r="F5" s="67">
        <v>290</v>
      </c>
      <c r="G5" s="67">
        <v>490</v>
      </c>
      <c r="XEZ5" s="65">
        <v>45948</v>
      </c>
      <c r="XFA5" s="65">
        <v>45954</v>
      </c>
      <c r="XFB5" s="66" t="s">
        <v>32</v>
      </c>
      <c r="XFC5" s="63"/>
    </row>
    <row r="6" spans="1:7 16380:16383" ht="15" customHeight="1" x14ac:dyDescent="0.2">
      <c r="A6" s="63"/>
      <c r="B6" s="64"/>
      <c r="C6" s="64"/>
      <c r="D6" s="64"/>
      <c r="E6" s="64"/>
      <c r="F6" s="64"/>
      <c r="G6" s="64"/>
      <c r="XEZ6" s="65">
        <v>45949</v>
      </c>
      <c r="XFA6" s="65">
        <v>45955</v>
      </c>
      <c r="XFB6" s="66" t="s">
        <v>34</v>
      </c>
      <c r="XFC6" s="63"/>
    </row>
    <row r="7" spans="1:7 16380:16383" ht="15" customHeight="1" x14ac:dyDescent="0.2">
      <c r="A7" s="63"/>
      <c r="B7" s="64"/>
      <c r="C7" s="64"/>
      <c r="D7" s="64"/>
      <c r="E7" s="64"/>
      <c r="F7" s="64"/>
      <c r="G7" s="64"/>
      <c r="XEZ7" s="65">
        <v>45950</v>
      </c>
      <c r="XFA7" s="65">
        <v>45956</v>
      </c>
      <c r="XFB7" s="66" t="s">
        <v>33</v>
      </c>
      <c r="XFC7" s="63"/>
    </row>
    <row r="8" spans="1:7 16380:16383" ht="15" customHeight="1" x14ac:dyDescent="0.2">
      <c r="A8" s="63"/>
      <c r="B8" s="64"/>
      <c r="C8" s="64"/>
      <c r="D8" s="64"/>
      <c r="E8" s="64"/>
      <c r="F8" s="64"/>
      <c r="G8" s="64"/>
      <c r="XEZ8" s="65">
        <v>45951</v>
      </c>
      <c r="XFA8" s="65">
        <v>45957</v>
      </c>
      <c r="XFB8" s="66"/>
      <c r="XFC8" s="63"/>
    </row>
    <row r="9" spans="1:7 16380:16383" ht="15" customHeight="1" x14ac:dyDescent="0.2">
      <c r="XFA9" s="65"/>
    </row>
    <row r="10" spans="1:7 16380:16383" ht="15" customHeight="1" x14ac:dyDescent="0.2">
      <c r="B10" s="68" t="s">
        <v>42</v>
      </c>
      <c r="C10" s="68" t="s">
        <v>43</v>
      </c>
      <c r="XFA10" s="65"/>
    </row>
    <row r="11" spans="1:7 16380:16383" ht="16" x14ac:dyDescent="0.2">
      <c r="A11" s="66" t="s">
        <v>28</v>
      </c>
      <c r="B11" s="69">
        <f>B3</f>
        <v>175</v>
      </c>
      <c r="C11" s="70">
        <f>B5</f>
        <v>200</v>
      </c>
    </row>
    <row r="12" spans="1:7 16380:16383" ht="15" customHeight="1" x14ac:dyDescent="0.2">
      <c r="A12" s="66" t="s">
        <v>29</v>
      </c>
      <c r="B12" s="69">
        <f>D3</f>
        <v>205</v>
      </c>
      <c r="C12" s="71">
        <f>D5</f>
        <v>260</v>
      </c>
    </row>
    <row r="13" spans="1:7 16380:16383" ht="15" customHeight="1" x14ac:dyDescent="0.2">
      <c r="A13" s="66" t="s">
        <v>30</v>
      </c>
      <c r="B13" s="69">
        <f>F3</f>
        <v>235</v>
      </c>
      <c r="C13" s="70">
        <f>F5</f>
        <v>290</v>
      </c>
    </row>
    <row r="14" spans="1:7 16380:16383" ht="15" customHeight="1" x14ac:dyDescent="0.2">
      <c r="A14" s="66" t="s">
        <v>32</v>
      </c>
      <c r="B14" s="69">
        <f>C3</f>
        <v>240</v>
      </c>
      <c r="C14" s="70">
        <f>C5</f>
        <v>290</v>
      </c>
    </row>
    <row r="15" spans="1:7 16380:16383" ht="16" x14ac:dyDescent="0.2">
      <c r="A15" s="66" t="s">
        <v>34</v>
      </c>
      <c r="B15" s="70">
        <f>E3</f>
        <v>300</v>
      </c>
      <c r="C15" s="70">
        <f>E5</f>
        <v>410</v>
      </c>
    </row>
    <row r="16" spans="1:7 16380:16383" ht="16" x14ac:dyDescent="0.2">
      <c r="A16" s="66" t="s">
        <v>33</v>
      </c>
      <c r="B16" s="70">
        <f>G3</f>
        <v>360</v>
      </c>
      <c r="C16" s="70">
        <f>G5</f>
        <v>490</v>
      </c>
    </row>
    <row r="17" spans="1:1" ht="16" x14ac:dyDescent="0.2">
      <c r="A17" s="66"/>
    </row>
  </sheetData>
  <pageMargins left="0.7" right="0.7" top="0.75" bottom="0.75" header="0" footer="0"/>
  <pageSetup orientation="landscape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Presidente ( A)</vt:lpstr>
      <vt:lpstr>KRYSTAL ( B)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ALEJANDRA LUNA</cp:lastModifiedBy>
  <dcterms:created xsi:type="dcterms:W3CDTF">2021-03-01T18:22:57Z</dcterms:created>
  <dcterms:modified xsi:type="dcterms:W3CDTF">2025-08-14T04:27:52Z</dcterms:modified>
</cp:coreProperties>
</file>