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nt\Desktop\2024\12月　GS東京\要項、outlines、申込書\"/>
    </mc:Choice>
  </mc:AlternateContent>
  <workbookProtection lockStructure="1"/>
  <bookViews>
    <workbookView xWindow="0" yWindow="0" windowWidth="19200" windowHeight="6850"/>
  </bookViews>
  <sheets>
    <sheet name="Application form" sheetId="8" r:id="rId1"/>
    <sheet name="Application" sheetId="10" state="hidden" r:id="rId2"/>
    <sheet name="Contact" sheetId="9" state="hidden" r:id="rId3"/>
    <sheet name="Prices" sheetId="11" state="hidden" r:id="rId4"/>
  </sheets>
  <definedNames>
    <definedName name="A." localSheetId="3">#REF!</definedName>
    <definedName name="A.">'Application form'!$AF$91:$AF$92</definedName>
    <definedName name="B." localSheetId="3">#REF!</definedName>
    <definedName name="C." localSheetId="3">#REF!</definedName>
    <definedName name="DOM" localSheetId="3">#REF!</definedName>
    <definedName name="GRD" localSheetId="3">#REF!</definedName>
    <definedName name="GS→Camp" localSheetId="3">#REF!</definedName>
    <definedName name="GS→Camp">'Application form'!$U$91:$U$92</definedName>
    <definedName name="IN_Week1">'Application form'!$AK$102:$AK$103</definedName>
    <definedName name="IN_Week1and2">'Application form'!$AL$102:$AL$103</definedName>
    <definedName name="IN_Week2">'Application form'!$AM$102:$AM$103</definedName>
    <definedName name="KRH" localSheetId="3">#REF!</definedName>
    <definedName name="KRH">'Application form'!$AN$92</definedName>
    <definedName name="Mr." localSheetId="3">#REF!</definedName>
    <definedName name="Mr.">'Application form'!$M$100:$M$107</definedName>
    <definedName name="Ms." localSheetId="3">#REF!</definedName>
    <definedName name="Ms.">'Application form'!$L$100:$L$107</definedName>
    <definedName name="_xlnm.Print_Area" localSheetId="0">'Application form'!$D$1:$AR$87</definedName>
    <definedName name="SGH" localSheetId="3">#REF!</definedName>
    <definedName name="SGH">'Application form'!$AF$95</definedName>
    <definedName name="STY" localSheetId="3">#REF!</definedName>
    <definedName name="Week1">'Application form'!$AN$102:$AN$104</definedName>
    <definedName name="Week1_DOME">'Application form'!$AN$92:$AN$93</definedName>
    <definedName name="Week1_TOKYU">'Application form'!$AP$92</definedName>
    <definedName name="Week1and2">'Application form'!$AO$102:$AO$104</definedName>
    <definedName name="Week1and2_DOME">'Application form'!$AO$92:$AO$95</definedName>
    <definedName name="Week1and2_TOKYU">'Application form'!$AQ$92</definedName>
    <definedName name="Week2">'Application form'!$AP$102:$AP$104</definedName>
    <definedName name="Week2_DOME">'Application form'!$AR$92:$AR$93</definedName>
    <definedName name="Week2_TOKYU">'Application form'!$AS$92</definedName>
    <definedName name="WIN" localSheetId="3">#REF!</definedName>
    <definedName name="タイプ" localSheetId="3">#REF!</definedName>
    <definedName name="ホテル名" localSheetId="3">#REF!</definedName>
    <definedName name="部屋タイプ" localSheetId="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5" i="8" l="1"/>
  <c r="AJ46" i="8"/>
  <c r="AJ47" i="8"/>
  <c r="AJ49" i="8"/>
  <c r="AJ50" i="8"/>
  <c r="AJ51" i="8"/>
  <c r="AJ52" i="8"/>
  <c r="AJ53" i="8"/>
  <c r="AJ54" i="8"/>
  <c r="AJ55" i="8"/>
  <c r="AJ56" i="8"/>
  <c r="AJ57" i="8"/>
  <c r="AJ58" i="8"/>
  <c r="AJ59" i="8"/>
  <c r="AJ60" i="8"/>
  <c r="AJ61" i="8"/>
  <c r="AJ62" i="8"/>
  <c r="AJ63" i="8"/>
  <c r="AJ64" i="8"/>
  <c r="AJ65" i="8"/>
  <c r="AJ66" i="8"/>
  <c r="AJ67" i="8"/>
  <c r="AJ68" i="8"/>
  <c r="AJ69" i="8"/>
  <c r="AJ70" i="8"/>
  <c r="AJ71" i="8"/>
  <c r="AJ72" i="8"/>
  <c r="AJ73" i="8"/>
  <c r="AJ74" i="8"/>
  <c r="AJ75" i="8"/>
  <c r="AJ76" i="8"/>
  <c r="AJ77" i="8"/>
  <c r="AJ78" i="8"/>
  <c r="AJ79" i="8"/>
  <c r="AJ80" i="8"/>
  <c r="AJ81" i="8"/>
  <c r="AJ82" i="8"/>
  <c r="AJ83" i="8"/>
  <c r="AJ84" i="8"/>
  <c r="AJ85" i="8"/>
  <c r="AJ86" i="8"/>
  <c r="AJ87" i="8"/>
  <c r="AJ48" i="8"/>
  <c r="AI48" i="8"/>
  <c r="AM45" i="8" l="1"/>
  <c r="AD47" i="8"/>
  <c r="AD46" i="8"/>
  <c r="AD45" i="8"/>
  <c r="AD48" i="8"/>
  <c r="AN3" i="10" l="1"/>
  <c r="AN4" i="10"/>
  <c r="AN5" i="10"/>
  <c r="AN6" i="10"/>
  <c r="AN7" i="10"/>
  <c r="AN8" i="10"/>
  <c r="AN9" i="10"/>
  <c r="AN10" i="10"/>
  <c r="AN11" i="10"/>
  <c r="AN12" i="10"/>
  <c r="AN13" i="10"/>
  <c r="AN14" i="10"/>
  <c r="AN15" i="10"/>
  <c r="AN16" i="10"/>
  <c r="AN17" i="10"/>
  <c r="AN18" i="10"/>
  <c r="AN19" i="10"/>
  <c r="AN20" i="10"/>
  <c r="AN21" i="10"/>
  <c r="AN22" i="10"/>
  <c r="AN23" i="10"/>
  <c r="AN24" i="10"/>
  <c r="AN25" i="10"/>
  <c r="AN26" i="10"/>
  <c r="AN27" i="10"/>
  <c r="AN28" i="10"/>
  <c r="AN29" i="10"/>
  <c r="AN30" i="10"/>
  <c r="AN31" i="10"/>
  <c r="AM3" i="10"/>
  <c r="AM4" i="10"/>
  <c r="AM5" i="10"/>
  <c r="AM6" i="10"/>
  <c r="AM7" i="10"/>
  <c r="AM8" i="10"/>
  <c r="AM9" i="10"/>
  <c r="AM10" i="10"/>
  <c r="AM11" i="10"/>
  <c r="AM12" i="10"/>
  <c r="AM13" i="10"/>
  <c r="AM14" i="10"/>
  <c r="AM15" i="10"/>
  <c r="AM16" i="10"/>
  <c r="AM17" i="10"/>
  <c r="AM18" i="10"/>
  <c r="AM19" i="10"/>
  <c r="AM20" i="10"/>
  <c r="AM21" i="10"/>
  <c r="AM22" i="10"/>
  <c r="AM23" i="10"/>
  <c r="AM24" i="10"/>
  <c r="AM25" i="10"/>
  <c r="AM26" i="10"/>
  <c r="AM27" i="10"/>
  <c r="AM28" i="10"/>
  <c r="AM29" i="10"/>
  <c r="AM30" i="10"/>
  <c r="AM31" i="10"/>
  <c r="AL3" i="10"/>
  <c r="AL4" i="10"/>
  <c r="AL5" i="10"/>
  <c r="AL6" i="10"/>
  <c r="AL7" i="10"/>
  <c r="AL8" i="10"/>
  <c r="AL9" i="10"/>
  <c r="AL10" i="10"/>
  <c r="AL11" i="10"/>
  <c r="AL12" i="10"/>
  <c r="AL13" i="10"/>
  <c r="AL14" i="10"/>
  <c r="AL15" i="10"/>
  <c r="AL16" i="10"/>
  <c r="AL17" i="10"/>
  <c r="AL18" i="10"/>
  <c r="AL19" i="10"/>
  <c r="AL20" i="10"/>
  <c r="AL21" i="10"/>
  <c r="AL22" i="10"/>
  <c r="AL23" i="10"/>
  <c r="AL24" i="10"/>
  <c r="AL25" i="10"/>
  <c r="AL26" i="10"/>
  <c r="AL27" i="10"/>
  <c r="AL28" i="10"/>
  <c r="AL29" i="10"/>
  <c r="AL30" i="10"/>
  <c r="AL31" i="10"/>
  <c r="AL2" i="10"/>
  <c r="AM2" i="10"/>
  <c r="AE3" i="10"/>
  <c r="AE4" i="10"/>
  <c r="AE5" i="10"/>
  <c r="AE6" i="10"/>
  <c r="AE7" i="10"/>
  <c r="AE8" i="10"/>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2" i="10"/>
  <c r="AG2" i="10"/>
  <c r="AG3" i="10"/>
  <c r="AG4" i="10"/>
  <c r="AG5" i="10"/>
  <c r="AG6" i="10"/>
  <c r="AG7" i="10"/>
  <c r="AG8" i="10"/>
  <c r="AG9" i="10"/>
  <c r="AG10" i="10"/>
  <c r="AG11" i="10"/>
  <c r="AG12" i="10"/>
  <c r="AG13" i="10"/>
  <c r="AG14" i="10"/>
  <c r="AG15" i="10"/>
  <c r="AG16" i="10"/>
  <c r="AG17" i="10"/>
  <c r="AG18" i="10"/>
  <c r="AG19" i="10"/>
  <c r="AG20" i="10"/>
  <c r="AG21" i="10"/>
  <c r="AG22" i="10"/>
  <c r="AG23" i="10"/>
  <c r="AG24" i="10"/>
  <c r="AG25" i="10"/>
  <c r="AG26" i="10"/>
  <c r="AG27" i="10"/>
  <c r="AG28" i="10"/>
  <c r="AG29" i="10"/>
  <c r="AG30" i="10"/>
  <c r="AG31" i="10"/>
  <c r="AD3" i="10"/>
  <c r="AD4" i="10"/>
  <c r="AD5" i="10"/>
  <c r="AD6" i="10"/>
  <c r="AD7" i="10"/>
  <c r="AD8" i="10"/>
  <c r="AD9" i="10"/>
  <c r="AD10" i="10"/>
  <c r="AD11" i="10"/>
  <c r="AD12" i="10"/>
  <c r="AD13" i="10"/>
  <c r="AD14" i="10"/>
  <c r="AD15" i="10"/>
  <c r="AD16" i="10"/>
  <c r="AD17" i="10"/>
  <c r="AD18" i="10"/>
  <c r="AD19" i="10"/>
  <c r="AD20" i="10"/>
  <c r="AD21" i="10"/>
  <c r="AD22" i="10"/>
  <c r="AD23" i="10"/>
  <c r="AD24" i="10"/>
  <c r="AD25" i="10"/>
  <c r="AD26" i="10"/>
  <c r="AD27" i="10"/>
  <c r="AD28" i="10"/>
  <c r="AD29" i="10"/>
  <c r="AD30" i="10"/>
  <c r="AD31" i="10"/>
  <c r="AD2" i="10"/>
  <c r="X3" i="10"/>
  <c r="X4" i="10"/>
  <c r="X5" i="10"/>
  <c r="X6" i="10"/>
  <c r="X7" i="10"/>
  <c r="X8" i="10"/>
  <c r="X9" i="10"/>
  <c r="X10" i="10"/>
  <c r="X11" i="10"/>
  <c r="X12" i="10"/>
  <c r="X13" i="10"/>
  <c r="X14" i="10"/>
  <c r="X15" i="10"/>
  <c r="X16" i="10"/>
  <c r="X17" i="10"/>
  <c r="X18" i="10"/>
  <c r="X19" i="10"/>
  <c r="X20" i="10"/>
  <c r="X21" i="10"/>
  <c r="X22" i="10"/>
  <c r="X23" i="10"/>
  <c r="X24" i="10"/>
  <c r="X25" i="10"/>
  <c r="X26" i="10"/>
  <c r="X27" i="10"/>
  <c r="X28" i="10"/>
  <c r="X29" i="10"/>
  <c r="X30" i="10"/>
  <c r="X31" i="10"/>
  <c r="X2" i="10"/>
  <c r="W3" i="10"/>
  <c r="W4" i="10"/>
  <c r="W5" i="10"/>
  <c r="W6" i="10"/>
  <c r="W7" i="10"/>
  <c r="W8" i="10"/>
  <c r="W9" i="10"/>
  <c r="W10" i="10"/>
  <c r="W11" i="10"/>
  <c r="W12" i="10"/>
  <c r="W13" i="10"/>
  <c r="W14" i="10"/>
  <c r="W15" i="10"/>
  <c r="W16" i="10"/>
  <c r="W17" i="10"/>
  <c r="W18" i="10"/>
  <c r="W19" i="10"/>
  <c r="W20" i="10"/>
  <c r="W21" i="10"/>
  <c r="W22" i="10"/>
  <c r="W23" i="10"/>
  <c r="W24" i="10"/>
  <c r="W25" i="10"/>
  <c r="W26" i="10"/>
  <c r="W27" i="10"/>
  <c r="W28" i="10"/>
  <c r="W29" i="10"/>
  <c r="W30" i="10"/>
  <c r="W31" i="10"/>
  <c r="W2" i="10"/>
  <c r="V2" i="10"/>
  <c r="Q3" i="10"/>
  <c r="Q4" i="10"/>
  <c r="Q5" i="10"/>
  <c r="Q6" i="10"/>
  <c r="Q7" i="10"/>
  <c r="Q8" i="10"/>
  <c r="Q9" i="10"/>
  <c r="Q10" i="10"/>
  <c r="Q11" i="10"/>
  <c r="Q12" i="10"/>
  <c r="Q13" i="10"/>
  <c r="Q14" i="10"/>
  <c r="Q15" i="10"/>
  <c r="Q16" i="10"/>
  <c r="Q17" i="10"/>
  <c r="Q18" i="10"/>
  <c r="Q19" i="10"/>
  <c r="Q20" i="10"/>
  <c r="Q21" i="10"/>
  <c r="Q22" i="10"/>
  <c r="Q23" i="10"/>
  <c r="Q24" i="10"/>
  <c r="Q25" i="10"/>
  <c r="Q26" i="10"/>
  <c r="Q27" i="10"/>
  <c r="Q28" i="10"/>
  <c r="Q29" i="10"/>
  <c r="Q30" i="10"/>
  <c r="Q31" i="10"/>
  <c r="Q2" i="10"/>
  <c r="E2" i="10"/>
  <c r="AF2" i="10" l="1"/>
  <c r="AI47" i="8"/>
  <c r="AI46" i="8"/>
  <c r="AI49" i="8"/>
  <c r="AF3" i="10" s="1"/>
  <c r="AI50" i="8"/>
  <c r="AF4" i="10" s="1"/>
  <c r="AI51" i="8"/>
  <c r="AF5" i="10" s="1"/>
  <c r="AI52" i="8"/>
  <c r="AF6" i="10" s="1"/>
  <c r="AI53" i="8"/>
  <c r="AF7" i="10" s="1"/>
  <c r="AI54" i="8"/>
  <c r="AF8" i="10" s="1"/>
  <c r="AI55" i="8"/>
  <c r="AF9" i="10" s="1"/>
  <c r="AI56" i="8"/>
  <c r="AF10" i="10" s="1"/>
  <c r="AI57" i="8"/>
  <c r="AF11" i="10" s="1"/>
  <c r="AI58" i="8"/>
  <c r="AF12" i="10" s="1"/>
  <c r="AI59" i="8"/>
  <c r="AF13" i="10" s="1"/>
  <c r="AI60" i="8"/>
  <c r="AF14" i="10" s="1"/>
  <c r="AI61" i="8"/>
  <c r="AF15" i="10" s="1"/>
  <c r="AI62" i="8"/>
  <c r="AF16" i="10" s="1"/>
  <c r="AI63" i="8"/>
  <c r="AF17" i="10" s="1"/>
  <c r="AI64" i="8"/>
  <c r="AF18" i="10" s="1"/>
  <c r="AI65" i="8"/>
  <c r="AF19" i="10" s="1"/>
  <c r="AI66" i="8"/>
  <c r="AF20" i="10" s="1"/>
  <c r="AI67" i="8"/>
  <c r="AF21" i="10" s="1"/>
  <c r="AI68" i="8"/>
  <c r="AF22" i="10" s="1"/>
  <c r="AI69" i="8"/>
  <c r="AF23" i="10" s="1"/>
  <c r="AI70" i="8"/>
  <c r="AF24" i="10" s="1"/>
  <c r="AI71" i="8"/>
  <c r="AF25" i="10" s="1"/>
  <c r="AI72" i="8"/>
  <c r="AF26" i="10" s="1"/>
  <c r="AI73" i="8"/>
  <c r="AF27" i="10" s="1"/>
  <c r="AI74" i="8"/>
  <c r="AF28" i="10" s="1"/>
  <c r="AI75" i="8"/>
  <c r="AF29" i="10" s="1"/>
  <c r="AI76" i="8"/>
  <c r="AF30" i="10" s="1"/>
  <c r="AI77" i="8"/>
  <c r="AF31" i="10" s="1"/>
  <c r="AI78" i="8"/>
  <c r="AI79" i="8"/>
  <c r="AI80" i="8"/>
  <c r="AI81" i="8"/>
  <c r="AI82" i="8"/>
  <c r="AI83" i="8"/>
  <c r="AI84" i="8"/>
  <c r="AI85" i="8"/>
  <c r="AI86" i="8"/>
  <c r="AI87" i="8"/>
  <c r="AI45" i="8"/>
  <c r="I49" i="8" l="1"/>
  <c r="H49" i="8"/>
  <c r="I48" i="8"/>
  <c r="H48" i="8"/>
  <c r="AM47" i="8" l="1"/>
  <c r="AM46" i="8" l="1"/>
  <c r="A2" i="9" l="1"/>
  <c r="G2" i="10"/>
  <c r="F2" i="10"/>
  <c r="L2" i="10" l="1"/>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2" i="10"/>
  <c r="F2" i="9" l="1"/>
  <c r="B2" i="9" l="1"/>
  <c r="AM48" i="8" l="1"/>
  <c r="AD49" i="8"/>
  <c r="AM49" i="8"/>
  <c r="AI3" i="10" s="1"/>
  <c r="H50" i="8"/>
  <c r="I50" i="8"/>
  <c r="AD50" i="8"/>
  <c r="AM50" i="8"/>
  <c r="AI4" i="10" s="1"/>
  <c r="AK3" i="10"/>
  <c r="AK4" i="10"/>
  <c r="AK5" i="10"/>
  <c r="AK6" i="10"/>
  <c r="AK7" i="10"/>
  <c r="AK8" i="10"/>
  <c r="AK9" i="10"/>
  <c r="AK10" i="10"/>
  <c r="AK11" i="10"/>
  <c r="AK12" i="10"/>
  <c r="AK13" i="10"/>
  <c r="AK14" i="10"/>
  <c r="AK15" i="10"/>
  <c r="AK16" i="10"/>
  <c r="AK17" i="10"/>
  <c r="AK18" i="10"/>
  <c r="AK19" i="10"/>
  <c r="AK20" i="10"/>
  <c r="AK21" i="10"/>
  <c r="AK22" i="10"/>
  <c r="AK23" i="10"/>
  <c r="AK24" i="10"/>
  <c r="AK25" i="10"/>
  <c r="AK26" i="10"/>
  <c r="AK27" i="10"/>
  <c r="AK28" i="10"/>
  <c r="AK29" i="10"/>
  <c r="AK30" i="10"/>
  <c r="AK31" i="10"/>
  <c r="AJ3" i="10"/>
  <c r="AJ4" i="10"/>
  <c r="AJ5" i="10"/>
  <c r="AJ6" i="10"/>
  <c r="AJ7" i="10"/>
  <c r="AJ8" i="10"/>
  <c r="AJ9" i="10"/>
  <c r="AJ10" i="10"/>
  <c r="AJ11" i="10"/>
  <c r="AJ12" i="10"/>
  <c r="AJ13" i="10"/>
  <c r="AJ14" i="10"/>
  <c r="AJ15" i="10"/>
  <c r="AJ16" i="10"/>
  <c r="AJ17" i="10"/>
  <c r="AJ18" i="10"/>
  <c r="AJ19" i="10"/>
  <c r="AJ20" i="10"/>
  <c r="AJ21" i="10"/>
  <c r="AJ22" i="10"/>
  <c r="AJ23" i="10"/>
  <c r="AJ24" i="10"/>
  <c r="AJ25" i="10"/>
  <c r="AJ26" i="10"/>
  <c r="AJ27" i="10"/>
  <c r="AJ28" i="10"/>
  <c r="AJ29" i="10"/>
  <c r="AJ30" i="10"/>
  <c r="AJ31" i="10"/>
  <c r="AH3" i="10"/>
  <c r="AH4" i="10"/>
  <c r="AH5" i="10"/>
  <c r="AH6" i="10"/>
  <c r="AH7" i="10"/>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C22" i="10"/>
  <c r="AC23" i="10"/>
  <c r="AC24" i="10"/>
  <c r="AC25" i="10"/>
  <c r="AC26" i="10"/>
  <c r="AC27" i="10"/>
  <c r="AC28" i="10"/>
  <c r="AC29" i="10"/>
  <c r="AC30" i="10"/>
  <c r="AC31" i="10"/>
  <c r="AB22" i="10"/>
  <c r="AB23" i="10"/>
  <c r="AB24" i="10"/>
  <c r="AB25" i="10"/>
  <c r="AB26" i="10"/>
  <c r="AB27" i="10"/>
  <c r="AB28" i="10"/>
  <c r="AB29" i="10"/>
  <c r="AB30" i="10"/>
  <c r="AB31" i="10"/>
  <c r="Z22" i="10"/>
  <c r="Z23" i="10"/>
  <c r="Z24" i="10"/>
  <c r="Z25" i="10"/>
  <c r="Z26" i="10"/>
  <c r="Z27" i="10"/>
  <c r="Z28" i="10"/>
  <c r="Z29" i="10"/>
  <c r="Z30" i="10"/>
  <c r="Z31" i="10"/>
  <c r="Y22" i="10"/>
  <c r="Y23" i="10"/>
  <c r="Y24" i="10"/>
  <c r="Y25" i="10"/>
  <c r="Y26" i="10"/>
  <c r="Y27" i="10"/>
  <c r="Y28" i="10"/>
  <c r="Y29" i="10"/>
  <c r="Y30" i="10"/>
  <c r="Y31" i="10"/>
  <c r="V22" i="10"/>
  <c r="V23" i="10"/>
  <c r="V24" i="10"/>
  <c r="V25" i="10"/>
  <c r="V26" i="10"/>
  <c r="V27" i="10"/>
  <c r="V28" i="10"/>
  <c r="V29" i="10"/>
  <c r="V30" i="10"/>
  <c r="V31" i="10"/>
  <c r="U22" i="10"/>
  <c r="U23" i="10"/>
  <c r="U24" i="10"/>
  <c r="U25" i="10"/>
  <c r="U26" i="10"/>
  <c r="U27" i="10"/>
  <c r="U28" i="10"/>
  <c r="U29" i="10"/>
  <c r="U30" i="10"/>
  <c r="U31" i="10"/>
  <c r="T22" i="10"/>
  <c r="T23" i="10"/>
  <c r="T24" i="10"/>
  <c r="T25" i="10"/>
  <c r="T26" i="10"/>
  <c r="T27" i="10"/>
  <c r="T28" i="10"/>
  <c r="T29" i="10"/>
  <c r="T30" i="10"/>
  <c r="T31" i="10"/>
  <c r="S22" i="10"/>
  <c r="S23" i="10"/>
  <c r="S24" i="10"/>
  <c r="S25" i="10"/>
  <c r="S26" i="10"/>
  <c r="S27" i="10"/>
  <c r="S28" i="10"/>
  <c r="S29" i="10"/>
  <c r="S30" i="10"/>
  <c r="S31" i="10"/>
  <c r="R22" i="10"/>
  <c r="R23" i="10"/>
  <c r="R24" i="10"/>
  <c r="R25" i="10"/>
  <c r="R26" i="10"/>
  <c r="R27" i="10"/>
  <c r="R28" i="10"/>
  <c r="R29" i="10"/>
  <c r="R30" i="10"/>
  <c r="R31" i="10"/>
  <c r="P31" i="10"/>
  <c r="P22" i="10"/>
  <c r="P23" i="10"/>
  <c r="P24" i="10"/>
  <c r="P25" i="10"/>
  <c r="P26" i="10"/>
  <c r="P27" i="10"/>
  <c r="P28" i="10"/>
  <c r="P29" i="10"/>
  <c r="P30" i="10"/>
  <c r="O22" i="10"/>
  <c r="O23" i="10"/>
  <c r="O24" i="10"/>
  <c r="O25" i="10"/>
  <c r="O26" i="10"/>
  <c r="O27" i="10"/>
  <c r="O28" i="10"/>
  <c r="O29" i="10"/>
  <c r="O30" i="10"/>
  <c r="O31" i="10"/>
  <c r="N31" i="10"/>
  <c r="N22" i="10"/>
  <c r="N23" i="10"/>
  <c r="N24" i="10"/>
  <c r="N25" i="10"/>
  <c r="N26" i="10"/>
  <c r="N27" i="10"/>
  <c r="N28" i="10"/>
  <c r="N29" i="10"/>
  <c r="N30" i="10"/>
  <c r="M22" i="10"/>
  <c r="M23" i="10"/>
  <c r="M24" i="10"/>
  <c r="M25" i="10"/>
  <c r="M26" i="10"/>
  <c r="M27" i="10"/>
  <c r="M28" i="10"/>
  <c r="M29" i="10"/>
  <c r="M30" i="10"/>
  <c r="M31" i="10"/>
  <c r="L22" i="10"/>
  <c r="L23" i="10"/>
  <c r="L24" i="10"/>
  <c r="L25" i="10"/>
  <c r="L26" i="10"/>
  <c r="L27" i="10"/>
  <c r="L28" i="10"/>
  <c r="L29" i="10"/>
  <c r="L30" i="10"/>
  <c r="L31" i="10"/>
  <c r="J22" i="10"/>
  <c r="J23" i="10"/>
  <c r="J24" i="10"/>
  <c r="J25" i="10"/>
  <c r="J26" i="10"/>
  <c r="J27" i="10"/>
  <c r="J28" i="10"/>
  <c r="J29" i="10"/>
  <c r="J30" i="10"/>
  <c r="J31" i="10"/>
  <c r="H22" i="10"/>
  <c r="H23" i="10"/>
  <c r="H24" i="10"/>
  <c r="H25" i="10"/>
  <c r="H26" i="10"/>
  <c r="H27" i="10"/>
  <c r="H28" i="10"/>
  <c r="H29" i="10"/>
  <c r="H30" i="10"/>
  <c r="H31" i="10"/>
  <c r="G22" i="10"/>
  <c r="G23" i="10"/>
  <c r="G24" i="10"/>
  <c r="G25" i="10"/>
  <c r="G26" i="10"/>
  <c r="G27" i="10"/>
  <c r="G28" i="10"/>
  <c r="G29" i="10"/>
  <c r="G30" i="10"/>
  <c r="G31" i="10"/>
  <c r="F22" i="10"/>
  <c r="F23" i="10"/>
  <c r="F24" i="10"/>
  <c r="F25" i="10"/>
  <c r="F26" i="10"/>
  <c r="F27" i="10"/>
  <c r="F28" i="10"/>
  <c r="F29" i="10"/>
  <c r="F30" i="10"/>
  <c r="F31" i="10"/>
  <c r="AN2" i="10"/>
  <c r="AK2" i="10"/>
  <c r="AJ2" i="10"/>
  <c r="AH2" i="10"/>
  <c r="J2" i="9" l="1"/>
  <c r="I2" i="9"/>
  <c r="D2" i="9"/>
  <c r="G2" i="9"/>
  <c r="E2" i="9" l="1"/>
  <c r="C2" i="9"/>
  <c r="AI2" i="10" l="1"/>
  <c r="AC21" i="10" l="1"/>
  <c r="AB21" i="10"/>
  <c r="Z21" i="10"/>
  <c r="Y21" i="10"/>
  <c r="V21" i="10"/>
  <c r="U21" i="10"/>
  <c r="T21" i="10"/>
  <c r="S21" i="10"/>
  <c r="R21" i="10"/>
  <c r="P21" i="10"/>
  <c r="O21" i="10"/>
  <c r="N21" i="10"/>
  <c r="M21" i="10"/>
  <c r="L21" i="10"/>
  <c r="J21" i="10"/>
  <c r="H21" i="10"/>
  <c r="G21" i="10"/>
  <c r="F21" i="10"/>
  <c r="AC20" i="10"/>
  <c r="AB20" i="10"/>
  <c r="Z20" i="10"/>
  <c r="Y20" i="10"/>
  <c r="V20" i="10"/>
  <c r="U20" i="10"/>
  <c r="T20" i="10"/>
  <c r="S20" i="10"/>
  <c r="R20" i="10"/>
  <c r="P20" i="10"/>
  <c r="O20" i="10"/>
  <c r="N20" i="10"/>
  <c r="M20" i="10"/>
  <c r="L20" i="10"/>
  <c r="J20" i="10"/>
  <c r="H20" i="10"/>
  <c r="G20" i="10"/>
  <c r="F20" i="10"/>
  <c r="AC19" i="10"/>
  <c r="AB19" i="10"/>
  <c r="Z19" i="10"/>
  <c r="Y19" i="10"/>
  <c r="V19" i="10"/>
  <c r="U19" i="10"/>
  <c r="T19" i="10"/>
  <c r="S19" i="10"/>
  <c r="R19" i="10"/>
  <c r="P19" i="10"/>
  <c r="O19" i="10"/>
  <c r="N19" i="10"/>
  <c r="M19" i="10"/>
  <c r="L19" i="10"/>
  <c r="J19" i="10"/>
  <c r="H19" i="10"/>
  <c r="G19" i="10"/>
  <c r="F19" i="10"/>
  <c r="AC18" i="10"/>
  <c r="AB18" i="10"/>
  <c r="Z18" i="10"/>
  <c r="Y18" i="10"/>
  <c r="V18" i="10"/>
  <c r="U18" i="10"/>
  <c r="T18" i="10"/>
  <c r="S18" i="10"/>
  <c r="R18" i="10"/>
  <c r="P18" i="10"/>
  <c r="O18" i="10"/>
  <c r="N18" i="10"/>
  <c r="M18" i="10"/>
  <c r="L18" i="10"/>
  <c r="J18" i="10"/>
  <c r="H18" i="10"/>
  <c r="G18" i="10"/>
  <c r="F18" i="10"/>
  <c r="AC17" i="10"/>
  <c r="AB17" i="10"/>
  <c r="Z17" i="10"/>
  <c r="Y17" i="10"/>
  <c r="V17" i="10"/>
  <c r="U17" i="10"/>
  <c r="T17" i="10"/>
  <c r="S17" i="10"/>
  <c r="R17" i="10"/>
  <c r="P17" i="10"/>
  <c r="O17" i="10"/>
  <c r="N17" i="10"/>
  <c r="M17" i="10"/>
  <c r="L17" i="10"/>
  <c r="J17" i="10"/>
  <c r="H17" i="10"/>
  <c r="G17" i="10"/>
  <c r="F17" i="10"/>
  <c r="AC16" i="10"/>
  <c r="AB16" i="10"/>
  <c r="Z16" i="10"/>
  <c r="Y16" i="10"/>
  <c r="V16" i="10"/>
  <c r="U16" i="10"/>
  <c r="T16" i="10"/>
  <c r="S16" i="10"/>
  <c r="R16" i="10"/>
  <c r="P16" i="10"/>
  <c r="O16" i="10"/>
  <c r="N16" i="10"/>
  <c r="M16" i="10"/>
  <c r="L16" i="10"/>
  <c r="J16" i="10"/>
  <c r="H16" i="10"/>
  <c r="G16" i="10"/>
  <c r="F16" i="10"/>
  <c r="AC15" i="10"/>
  <c r="AB15" i="10"/>
  <c r="Z15" i="10"/>
  <c r="Y15" i="10"/>
  <c r="V15" i="10"/>
  <c r="U15" i="10"/>
  <c r="T15" i="10"/>
  <c r="S15" i="10"/>
  <c r="R15" i="10"/>
  <c r="P15" i="10"/>
  <c r="O15" i="10"/>
  <c r="N15" i="10"/>
  <c r="M15" i="10"/>
  <c r="L15" i="10"/>
  <c r="J15" i="10"/>
  <c r="H15" i="10"/>
  <c r="G15" i="10"/>
  <c r="F15" i="10"/>
  <c r="AC14" i="10"/>
  <c r="AB14" i="10"/>
  <c r="Z14" i="10"/>
  <c r="Y14" i="10"/>
  <c r="V14" i="10"/>
  <c r="U14" i="10"/>
  <c r="T14" i="10"/>
  <c r="S14" i="10"/>
  <c r="R14" i="10"/>
  <c r="P14" i="10"/>
  <c r="O14" i="10"/>
  <c r="N14" i="10"/>
  <c r="M14" i="10"/>
  <c r="L14" i="10"/>
  <c r="J14" i="10"/>
  <c r="H14" i="10"/>
  <c r="G14" i="10"/>
  <c r="F14" i="10"/>
  <c r="AC13" i="10"/>
  <c r="AB13" i="10"/>
  <c r="Z13" i="10"/>
  <c r="Y13" i="10"/>
  <c r="V13" i="10"/>
  <c r="U13" i="10"/>
  <c r="T13" i="10"/>
  <c r="S13" i="10"/>
  <c r="R13" i="10"/>
  <c r="P13" i="10"/>
  <c r="O13" i="10"/>
  <c r="N13" i="10"/>
  <c r="M13" i="10"/>
  <c r="L13" i="10"/>
  <c r="J13" i="10"/>
  <c r="H13" i="10"/>
  <c r="G13" i="10"/>
  <c r="F13" i="10"/>
  <c r="AC12" i="10"/>
  <c r="AB12" i="10"/>
  <c r="Z12" i="10"/>
  <c r="Y12" i="10"/>
  <c r="V12" i="10"/>
  <c r="U12" i="10"/>
  <c r="T12" i="10"/>
  <c r="S12" i="10"/>
  <c r="R12" i="10"/>
  <c r="P12" i="10"/>
  <c r="O12" i="10"/>
  <c r="N12" i="10"/>
  <c r="M12" i="10"/>
  <c r="L12" i="10"/>
  <c r="J12" i="10"/>
  <c r="H12" i="10"/>
  <c r="G12" i="10"/>
  <c r="F12" i="10"/>
  <c r="AC11" i="10"/>
  <c r="AB11" i="10"/>
  <c r="Z11" i="10"/>
  <c r="Y11" i="10"/>
  <c r="V11" i="10"/>
  <c r="U11" i="10"/>
  <c r="T11" i="10"/>
  <c r="S11" i="10"/>
  <c r="R11" i="10"/>
  <c r="P11" i="10"/>
  <c r="O11" i="10"/>
  <c r="N11" i="10"/>
  <c r="M11" i="10"/>
  <c r="L11" i="10"/>
  <c r="J11" i="10"/>
  <c r="H11" i="10"/>
  <c r="G11" i="10"/>
  <c r="F11" i="10"/>
  <c r="AC10" i="10"/>
  <c r="AB10" i="10"/>
  <c r="Z10" i="10"/>
  <c r="Y10" i="10"/>
  <c r="V10" i="10"/>
  <c r="U10" i="10"/>
  <c r="T10" i="10"/>
  <c r="S10" i="10"/>
  <c r="R10" i="10"/>
  <c r="P10" i="10"/>
  <c r="O10" i="10"/>
  <c r="N10" i="10"/>
  <c r="M10" i="10"/>
  <c r="L10" i="10"/>
  <c r="J10" i="10"/>
  <c r="H10" i="10"/>
  <c r="G10" i="10"/>
  <c r="F10" i="10"/>
  <c r="AC9" i="10"/>
  <c r="AB9" i="10"/>
  <c r="Z9" i="10"/>
  <c r="Y9" i="10"/>
  <c r="V9" i="10"/>
  <c r="U9" i="10"/>
  <c r="T9" i="10"/>
  <c r="S9" i="10"/>
  <c r="R9" i="10"/>
  <c r="P9" i="10"/>
  <c r="O9" i="10"/>
  <c r="N9" i="10"/>
  <c r="M9" i="10"/>
  <c r="L9" i="10"/>
  <c r="J9" i="10"/>
  <c r="H9" i="10"/>
  <c r="G9" i="10"/>
  <c r="F9" i="10"/>
  <c r="AC8" i="10"/>
  <c r="AB8" i="10"/>
  <c r="Z8" i="10"/>
  <c r="Y8" i="10"/>
  <c r="V8" i="10"/>
  <c r="U8" i="10"/>
  <c r="T8" i="10"/>
  <c r="S8" i="10"/>
  <c r="R8" i="10"/>
  <c r="P8" i="10"/>
  <c r="O8" i="10"/>
  <c r="N8" i="10"/>
  <c r="M8" i="10"/>
  <c r="L8" i="10"/>
  <c r="J8" i="10"/>
  <c r="H8" i="10"/>
  <c r="G8" i="10"/>
  <c r="F8" i="10"/>
  <c r="AC7" i="10"/>
  <c r="AB7" i="10"/>
  <c r="Z7" i="10"/>
  <c r="Y7" i="10"/>
  <c r="V7" i="10"/>
  <c r="U7" i="10"/>
  <c r="T7" i="10"/>
  <c r="S7" i="10"/>
  <c r="R7" i="10"/>
  <c r="P7" i="10"/>
  <c r="O7" i="10"/>
  <c r="N7" i="10"/>
  <c r="M7" i="10"/>
  <c r="L7" i="10"/>
  <c r="J7" i="10"/>
  <c r="H7" i="10"/>
  <c r="G7" i="10"/>
  <c r="F7" i="10"/>
  <c r="AC6" i="10"/>
  <c r="AB6" i="10"/>
  <c r="Z6" i="10"/>
  <c r="Y6" i="10"/>
  <c r="V6" i="10"/>
  <c r="U6" i="10"/>
  <c r="T6" i="10"/>
  <c r="S6" i="10"/>
  <c r="R6" i="10"/>
  <c r="P6" i="10"/>
  <c r="O6" i="10"/>
  <c r="N6" i="10"/>
  <c r="M6" i="10"/>
  <c r="L6" i="10"/>
  <c r="J6" i="10"/>
  <c r="H6" i="10"/>
  <c r="G6" i="10"/>
  <c r="F6" i="10"/>
  <c r="AC5" i="10"/>
  <c r="AB5" i="10"/>
  <c r="Z5" i="10"/>
  <c r="Y5" i="10"/>
  <c r="V5" i="10"/>
  <c r="U5" i="10"/>
  <c r="T5" i="10"/>
  <c r="S5" i="10"/>
  <c r="R5" i="10"/>
  <c r="P5" i="10"/>
  <c r="O5" i="10"/>
  <c r="N5" i="10"/>
  <c r="M5" i="10"/>
  <c r="L5" i="10"/>
  <c r="J5" i="10"/>
  <c r="H5" i="10"/>
  <c r="G5" i="10"/>
  <c r="F5" i="10"/>
  <c r="AC4" i="10"/>
  <c r="AB4" i="10"/>
  <c r="Z4" i="10"/>
  <c r="Y4" i="10"/>
  <c r="V4" i="10"/>
  <c r="U4" i="10"/>
  <c r="T4" i="10"/>
  <c r="S4" i="10"/>
  <c r="R4" i="10"/>
  <c r="P4" i="10"/>
  <c r="O4" i="10"/>
  <c r="N4" i="10"/>
  <c r="M4" i="10"/>
  <c r="L4" i="10"/>
  <c r="J4" i="10"/>
  <c r="H4" i="10"/>
  <c r="G4" i="10"/>
  <c r="F4" i="10"/>
  <c r="AC3" i="10"/>
  <c r="AB3" i="10"/>
  <c r="Z3" i="10"/>
  <c r="Y3" i="10"/>
  <c r="V3" i="10"/>
  <c r="U3" i="10"/>
  <c r="T3" i="10"/>
  <c r="S3" i="10"/>
  <c r="R3" i="10"/>
  <c r="P3" i="10"/>
  <c r="O3" i="10"/>
  <c r="N3" i="10"/>
  <c r="M3" i="10"/>
  <c r="L3" i="10"/>
  <c r="J3" i="10"/>
  <c r="H3" i="10"/>
  <c r="G3" i="10"/>
  <c r="F3" i="10"/>
  <c r="AC2" i="10"/>
  <c r="AB2" i="10"/>
  <c r="Z2" i="10"/>
  <c r="Y2" i="10"/>
  <c r="U2" i="10"/>
  <c r="T2" i="10"/>
  <c r="S2" i="10"/>
  <c r="R2" i="10"/>
  <c r="P2" i="10"/>
  <c r="O2" i="10"/>
  <c r="N2" i="10"/>
  <c r="M2" i="10"/>
  <c r="J2" i="10"/>
  <c r="H2" i="10"/>
  <c r="H2" i="9"/>
  <c r="AM87" i="8"/>
  <c r="AD87" i="8"/>
  <c r="I87" i="8"/>
  <c r="H87" i="8"/>
  <c r="AM86" i="8"/>
  <c r="AD86" i="8"/>
  <c r="I86" i="8"/>
  <c r="H86" i="8"/>
  <c r="AM85" i="8"/>
  <c r="AD85" i="8"/>
  <c r="I85" i="8"/>
  <c r="H85" i="8"/>
  <c r="AM84" i="8"/>
  <c r="AD84" i="8"/>
  <c r="I84" i="8"/>
  <c r="H84" i="8"/>
  <c r="AM83" i="8"/>
  <c r="AD83" i="8"/>
  <c r="I83" i="8"/>
  <c r="H83" i="8"/>
  <c r="AM82" i="8"/>
  <c r="AD82" i="8"/>
  <c r="I82" i="8"/>
  <c r="H82" i="8"/>
  <c r="AM81" i="8"/>
  <c r="AD81" i="8"/>
  <c r="I81" i="8"/>
  <c r="H81" i="8"/>
  <c r="AM80" i="8"/>
  <c r="AD80" i="8"/>
  <c r="I80" i="8"/>
  <c r="H80" i="8"/>
  <c r="AM79" i="8"/>
  <c r="AD79" i="8"/>
  <c r="I79" i="8"/>
  <c r="H79" i="8"/>
  <c r="AM78" i="8"/>
  <c r="AD78" i="8"/>
  <c r="I78" i="8"/>
  <c r="H78" i="8"/>
  <c r="AM77" i="8"/>
  <c r="AI31" i="10" s="1"/>
  <c r="AD77" i="8"/>
  <c r="AA31" i="10" s="1"/>
  <c r="I77" i="8"/>
  <c r="H77" i="8"/>
  <c r="AM76" i="8"/>
  <c r="AI30" i="10" s="1"/>
  <c r="AD76" i="8"/>
  <c r="AA30" i="10" s="1"/>
  <c r="I76" i="8"/>
  <c r="H76" i="8"/>
  <c r="AM75" i="8"/>
  <c r="AI29" i="10" s="1"/>
  <c r="AD75" i="8"/>
  <c r="AA29" i="10" s="1"/>
  <c r="I75" i="8"/>
  <c r="H75" i="8"/>
  <c r="AM74" i="8"/>
  <c r="AI28" i="10" s="1"/>
  <c r="AD74" i="8"/>
  <c r="AA28" i="10" s="1"/>
  <c r="I74" i="8"/>
  <c r="H74" i="8"/>
  <c r="AM73" i="8"/>
  <c r="AI27" i="10" s="1"/>
  <c r="AD73" i="8"/>
  <c r="AA27" i="10" s="1"/>
  <c r="I73" i="8"/>
  <c r="H73" i="8"/>
  <c r="AM72" i="8"/>
  <c r="AI26" i="10" s="1"/>
  <c r="AD72" i="8"/>
  <c r="AA26" i="10" s="1"/>
  <c r="I72" i="8"/>
  <c r="H72" i="8"/>
  <c r="AM71" i="8"/>
  <c r="AI25" i="10" s="1"/>
  <c r="AD71" i="8"/>
  <c r="AA25" i="10" s="1"/>
  <c r="I71" i="8"/>
  <c r="H71" i="8"/>
  <c r="AM70" i="8"/>
  <c r="AI24" i="10" s="1"/>
  <c r="AD70" i="8"/>
  <c r="AA24" i="10" s="1"/>
  <c r="I70" i="8"/>
  <c r="H70" i="8"/>
  <c r="AM69" i="8"/>
  <c r="AI23" i="10" s="1"/>
  <c r="AD69" i="8"/>
  <c r="AA23" i="10" s="1"/>
  <c r="I69" i="8"/>
  <c r="H69" i="8"/>
  <c r="AM68" i="8"/>
  <c r="AI22" i="10" s="1"/>
  <c r="AD68" i="8"/>
  <c r="AA22" i="10" s="1"/>
  <c r="I68" i="8"/>
  <c r="H68" i="8"/>
  <c r="AM67" i="8"/>
  <c r="AI21" i="10" s="1"/>
  <c r="AD67" i="8"/>
  <c r="AA21" i="10" s="1"/>
  <c r="I67" i="8"/>
  <c r="H67" i="8"/>
  <c r="AM66" i="8"/>
  <c r="AI20" i="10" s="1"/>
  <c r="AD66" i="8"/>
  <c r="AA20" i="10" s="1"/>
  <c r="I66" i="8"/>
  <c r="H66" i="8"/>
  <c r="AM65" i="8"/>
  <c r="AI19" i="10" s="1"/>
  <c r="AD65" i="8"/>
  <c r="AA19" i="10" s="1"/>
  <c r="I65" i="8"/>
  <c r="H65" i="8"/>
  <c r="AM64" i="8"/>
  <c r="AI18" i="10" s="1"/>
  <c r="AD64" i="8"/>
  <c r="AA18" i="10" s="1"/>
  <c r="I64" i="8"/>
  <c r="H64" i="8"/>
  <c r="AM63" i="8"/>
  <c r="AI17" i="10" s="1"/>
  <c r="AD63" i="8"/>
  <c r="AA17" i="10" s="1"/>
  <c r="I63" i="8"/>
  <c r="H63" i="8"/>
  <c r="AM62" i="8"/>
  <c r="AI16" i="10" s="1"/>
  <c r="AD62" i="8"/>
  <c r="AA16" i="10" s="1"/>
  <c r="I62" i="8"/>
  <c r="H62" i="8"/>
  <c r="AM61" i="8"/>
  <c r="AI15" i="10" s="1"/>
  <c r="AD61" i="8"/>
  <c r="AA15" i="10" s="1"/>
  <c r="I61" i="8"/>
  <c r="H61" i="8"/>
  <c r="AM60" i="8"/>
  <c r="AI14" i="10" s="1"/>
  <c r="AD60" i="8"/>
  <c r="AA14" i="10" s="1"/>
  <c r="I60" i="8"/>
  <c r="H60" i="8"/>
  <c r="AM59" i="8"/>
  <c r="AI13" i="10" s="1"/>
  <c r="AD59" i="8"/>
  <c r="AA13" i="10" s="1"/>
  <c r="I59" i="8"/>
  <c r="H59" i="8"/>
  <c r="AM58" i="8"/>
  <c r="AI12" i="10" s="1"/>
  <c r="AD58" i="8"/>
  <c r="AA12" i="10" s="1"/>
  <c r="I58" i="8"/>
  <c r="H58" i="8"/>
  <c r="AM57" i="8"/>
  <c r="AI11" i="10" s="1"/>
  <c r="AD57" i="8"/>
  <c r="AA11" i="10" s="1"/>
  <c r="I57" i="8"/>
  <c r="H57" i="8"/>
  <c r="AM56" i="8"/>
  <c r="AI10" i="10" s="1"/>
  <c r="AD56" i="8"/>
  <c r="AA10" i="10" s="1"/>
  <c r="I56" i="8"/>
  <c r="H56" i="8"/>
  <c r="AM55" i="8"/>
  <c r="AI9" i="10" s="1"/>
  <c r="AD55" i="8"/>
  <c r="AA9" i="10" s="1"/>
  <c r="I55" i="8"/>
  <c r="H55" i="8"/>
  <c r="AM54" i="8"/>
  <c r="AI8" i="10" s="1"/>
  <c r="AD54" i="8"/>
  <c r="AA8" i="10" s="1"/>
  <c r="I54" i="8"/>
  <c r="H54" i="8"/>
  <c r="AM53" i="8"/>
  <c r="AI7" i="10" s="1"/>
  <c r="AD53" i="8"/>
  <c r="AA7" i="10" s="1"/>
  <c r="I53" i="8"/>
  <c r="H53" i="8"/>
  <c r="AM52" i="8"/>
  <c r="AI6" i="10" s="1"/>
  <c r="AD52" i="8"/>
  <c r="AA6" i="10" s="1"/>
  <c r="I52" i="8"/>
  <c r="H52" i="8"/>
  <c r="AM51" i="8"/>
  <c r="AI5" i="10" s="1"/>
  <c r="AD51" i="8"/>
  <c r="AA5" i="10" s="1"/>
  <c r="I51" i="8"/>
  <c r="H51" i="8"/>
  <c r="AA4" i="10"/>
  <c r="AA3" i="10"/>
  <c r="AA2" i="10"/>
  <c r="I47" i="8"/>
  <c r="H47" i="8"/>
  <c r="I46" i="8"/>
  <c r="H46" i="8"/>
  <c r="I45" i="8"/>
  <c r="H45" i="8"/>
  <c r="AR2" i="8"/>
  <c r="AR1" i="8"/>
</calcChain>
</file>

<file path=xl/sharedStrings.xml><?xml version="1.0" encoding="utf-8"?>
<sst xmlns="http://schemas.openxmlformats.org/spreadsheetml/2006/main" count="365" uniqueCount="289">
  <si>
    <t>[Agreement for General Data Protection Regulation / EU personal data]</t>
  </si>
  <si>
    <t>Please Check</t>
  </si>
  <si>
    <t>For EU residents, agreement for the "Processing of EU Personal Data" is also required.</t>
  </si>
  <si>
    <t>[Notes]</t>
  </si>
  <si>
    <t>Please Select</t>
  </si>
  <si>
    <t>*Applications cannot be accepted on site.</t>
  </si>
  <si>
    <t>No charge</t>
  </si>
  <si>
    <t>100% (full charge)</t>
  </si>
  <si>
    <t>---Contact Information---</t>
  </si>
  <si>
    <t xml:space="preserve">Federation Name : </t>
  </si>
  <si>
    <t xml:space="preserve">Contact Person : </t>
  </si>
  <si>
    <t xml:space="preserve">Country 3 Letter Code : </t>
  </si>
  <si>
    <t>Mr. / Ms.</t>
  </si>
  <si>
    <t>Given name(s) / Surname(s)</t>
  </si>
  <si>
    <t xml:space="preserve">Email : </t>
  </si>
  <si>
    <t xml:space="preserve">Tel : </t>
  </si>
  <si>
    <t xml:space="preserve">Contact person on site (Person in charge from your delegation in Tokyo) : </t>
  </si>
  <si>
    <t xml:space="preserve">  </t>
  </si>
  <si>
    <t>---Application---</t>
  </si>
  <si>
    <t>No.</t>
  </si>
  <si>
    <t>Function</t>
  </si>
  <si>
    <t>Weight
Category</t>
  </si>
  <si>
    <t>Arrival flight
(Arranged on your side)</t>
  </si>
  <si>
    <t>Departure flight
(Arranged on your side)</t>
  </si>
  <si>
    <t>Remarks</t>
  </si>
  <si>
    <t>Arr.
date</t>
  </si>
  <si>
    <t>Flight#</t>
  </si>
  <si>
    <t>Arr.
time</t>
  </si>
  <si>
    <t>From</t>
  </si>
  <si>
    <t>To</t>
  </si>
  <si>
    <t>Dep.
date</t>
  </si>
  <si>
    <t>Dep.
time</t>
  </si>
  <si>
    <t>Check
in</t>
  </si>
  <si>
    <t>Check
out</t>
  </si>
  <si>
    <t>Nights</t>
  </si>
  <si>
    <t>Room
mates</t>
  </si>
  <si>
    <t>Room
Type</t>
  </si>
  <si>
    <t>e.g.1</t>
  </si>
  <si>
    <t>Mr.</t>
  </si>
  <si>
    <t>Smith</t>
  </si>
  <si>
    <t>John</t>
  </si>
  <si>
    <t>Team leader</t>
  </si>
  <si>
    <t>N/A</t>
  </si>
  <si>
    <t>GS Only</t>
  </si>
  <si>
    <t>HKG</t>
  </si>
  <si>
    <t>NRT</t>
  </si>
  <si>
    <t>a</t>
  </si>
  <si>
    <t>e.g.2</t>
  </si>
  <si>
    <t>Rodriguez</t>
  </si>
  <si>
    <t>Mike</t>
  </si>
  <si>
    <t>Competitor</t>
  </si>
  <si>
    <t>-73kg</t>
  </si>
  <si>
    <t>e.g.3</t>
  </si>
  <si>
    <t>Ms.</t>
  </si>
  <si>
    <t>Williams</t>
  </si>
  <si>
    <t>Emma</t>
  </si>
  <si>
    <t>-52kg</t>
  </si>
  <si>
    <t>CDG</t>
  </si>
  <si>
    <t>Coach</t>
  </si>
  <si>
    <t>Refer to Remarks</t>
  </si>
  <si>
    <t>Official</t>
  </si>
  <si>
    <t>Referee</t>
  </si>
  <si>
    <t>Physio</t>
  </si>
  <si>
    <t>Technical</t>
  </si>
  <si>
    <t>Accompanying person</t>
  </si>
  <si>
    <t>性別</t>
  </si>
  <si>
    <t>階級</t>
  </si>
  <si>
    <t>-48kg</t>
  </si>
  <si>
    <t>-60kg</t>
  </si>
  <si>
    <t>-66kg</t>
  </si>
  <si>
    <t>-57kg</t>
  </si>
  <si>
    <t>-63kg</t>
  </si>
  <si>
    <t>-81kg</t>
  </si>
  <si>
    <t>-70kg</t>
  </si>
  <si>
    <t>-90kg</t>
  </si>
  <si>
    <t>-78kg</t>
  </si>
  <si>
    <t>-100kg</t>
  </si>
  <si>
    <t>+78kg</t>
  </si>
  <si>
    <t>+100kg</t>
  </si>
  <si>
    <t>Hotel Name</t>
  </si>
  <si>
    <t>SGL 
(Single)</t>
  </si>
  <si>
    <t>TWN
(Twin)</t>
  </si>
  <si>
    <t>International Training Camp</t>
  </si>
  <si>
    <t>Threeletter</t>
  </si>
  <si>
    <t>Fed</t>
  </si>
  <si>
    <t>Contact Person_title</t>
  </si>
  <si>
    <t>Email</t>
  </si>
  <si>
    <t>TEL</t>
  </si>
  <si>
    <t>Contact person on site _title</t>
  </si>
  <si>
    <t>Contact person on site_Given</t>
  </si>
  <si>
    <t>GDPR</t>
  </si>
  <si>
    <t>Nation</t>
  </si>
  <si>
    <t>REF</t>
  </si>
  <si>
    <t>Title</t>
  </si>
  <si>
    <t>Given name</t>
  </si>
  <si>
    <t>Surname</t>
  </si>
  <si>
    <t>漢字名</t>
  </si>
  <si>
    <t>★</t>
  </si>
  <si>
    <t>Arr.Flight#</t>
  </si>
  <si>
    <t>Arr.From</t>
  </si>
  <si>
    <t>Arr.To</t>
  </si>
  <si>
    <t>Dep.Flight#</t>
  </si>
  <si>
    <t>Dep.From</t>
  </si>
  <si>
    <t>Dep.To</t>
  </si>
  <si>
    <t>Checkin</t>
  </si>
  <si>
    <t>Checkout</t>
  </si>
  <si>
    <t>Night</t>
  </si>
  <si>
    <t>Room_type</t>
  </si>
  <si>
    <t>Pair</t>
  </si>
  <si>
    <t>Processing of EU Personal Data</t>
    <phoneticPr fontId="30"/>
  </si>
  <si>
    <t>CX526</t>
    <phoneticPr fontId="30"/>
  </si>
  <si>
    <t>CX509</t>
    <phoneticPr fontId="30"/>
  </si>
  <si>
    <t>9:00</t>
    <phoneticPr fontId="30"/>
  </si>
  <si>
    <t xml:space="preserve"> 13:10</t>
    <phoneticPr fontId="30"/>
  </si>
  <si>
    <t>CX526</t>
    <phoneticPr fontId="30"/>
  </si>
  <si>
    <t>9:00</t>
    <phoneticPr fontId="30"/>
  </si>
  <si>
    <t>AF276</t>
    <phoneticPr fontId="30"/>
  </si>
  <si>
    <t>9:10</t>
    <phoneticPr fontId="30"/>
  </si>
  <si>
    <t>Refer to Remarks</t>
    <phoneticPr fontId="30"/>
  </si>
  <si>
    <t>Tokyo Dome Hotel</t>
    <phoneticPr fontId="30"/>
  </si>
  <si>
    <r>
      <t>Contact Person_</t>
    </r>
    <r>
      <rPr>
        <sz val="11"/>
        <color theme="1"/>
        <rFont val="ＭＳ Ｐゴシック"/>
        <family val="3"/>
        <charset val="128"/>
        <scheme val="minor"/>
      </rPr>
      <t>Name</t>
    </r>
    <phoneticPr fontId="30"/>
  </si>
  <si>
    <r>
      <t>P</t>
    </r>
    <r>
      <rPr>
        <sz val="11"/>
        <color theme="1"/>
        <rFont val="ＭＳ Ｐゴシック"/>
        <family val="3"/>
        <charset val="128"/>
        <scheme val="minor"/>
      </rPr>
      <t>rivacy Policy</t>
    </r>
    <phoneticPr fontId="30"/>
  </si>
  <si>
    <t>Camp_Checkin</t>
    <phoneticPr fontId="30"/>
  </si>
  <si>
    <t>Camp_Checkout</t>
    <phoneticPr fontId="30"/>
  </si>
  <si>
    <t>Camp_Night</t>
    <phoneticPr fontId="30"/>
  </si>
  <si>
    <t>Camp_Room_type</t>
    <phoneticPr fontId="30"/>
  </si>
  <si>
    <t>Camp_Pair</t>
    <phoneticPr fontId="30"/>
  </si>
  <si>
    <t>Remarks</t>
    <phoneticPr fontId="30"/>
  </si>
  <si>
    <t xml:space="preserve">Please refer to the “Processing of EU Personal Data” PDF file: </t>
    <phoneticPr fontId="30"/>
  </si>
  <si>
    <t>For all, please check the “Privacy Policy” below.</t>
    <phoneticPr fontId="30"/>
  </si>
  <si>
    <t>Privacy Policy</t>
    <phoneticPr fontId="30"/>
  </si>
  <si>
    <t>[Prices]</t>
    <phoneticPr fontId="30"/>
  </si>
  <si>
    <t xml:space="preserve">If you wish to change or cancel your reservation for accommodation, please send us a written notification.  </t>
    <phoneticPr fontId="30"/>
  </si>
  <si>
    <t xml:space="preserve">[Cancellation Policy] </t>
  </si>
  <si>
    <r>
      <t xml:space="preserve">Title
</t>
    </r>
    <r>
      <rPr>
        <b/>
        <sz val="7"/>
        <rFont val="Arial"/>
        <family val="2"/>
      </rPr>
      <t>(Mr./Ms.)</t>
    </r>
  </si>
  <si>
    <r>
      <rPr>
        <b/>
        <sz val="9"/>
        <rFont val="Arial"/>
        <family val="2"/>
      </rPr>
      <t>GS</t>
    </r>
    <r>
      <rPr>
        <sz val="9"/>
        <rFont val="Arial"/>
        <family val="2"/>
      </rPr>
      <t>: Tokyo Grand Slam</t>
    </r>
    <phoneticPr fontId="30"/>
  </si>
  <si>
    <t>HTL</t>
    <phoneticPr fontId="30"/>
  </si>
  <si>
    <t>SGL: Single room / TWN: Twin room for double occupancy</t>
    <phoneticPr fontId="30"/>
  </si>
  <si>
    <t>*If you select "TWN", please specify with whom he or she would like to share the room by putting the same alphabet into [Room mate(s)].</t>
    <phoneticPr fontId="30"/>
  </si>
  <si>
    <t>Tokyo Grand Slam</t>
    <phoneticPr fontId="30"/>
  </si>
  <si>
    <t>01</t>
    <phoneticPr fontId="30"/>
  </si>
  <si>
    <t>02</t>
    <phoneticPr fontId="30"/>
  </si>
  <si>
    <t>03</t>
    <phoneticPr fontId="30"/>
  </si>
  <si>
    <t>04</t>
  </si>
  <si>
    <t>05</t>
  </si>
  <si>
    <t>06</t>
  </si>
  <si>
    <t>07</t>
  </si>
  <si>
    <t>08</t>
  </si>
  <si>
    <t>09</t>
  </si>
  <si>
    <t>10</t>
  </si>
  <si>
    <t>12</t>
  </si>
  <si>
    <t>13</t>
  </si>
  <si>
    <t>14</t>
  </si>
  <si>
    <t>15</t>
  </si>
  <si>
    <t>16</t>
  </si>
  <si>
    <t>17</t>
  </si>
  <si>
    <t>18</t>
  </si>
  <si>
    <t>19</t>
  </si>
  <si>
    <t>20</t>
  </si>
  <si>
    <t>11</t>
    <phoneticPr fontId="30"/>
  </si>
  <si>
    <t>[Procedures]</t>
    <phoneticPr fontId="30"/>
  </si>
  <si>
    <t>2. After receiving the form, we will send you an invoice with payment instruction.</t>
  </si>
  <si>
    <t>In case of cancellation, the following cancellation charges will apply. (Japan local time)</t>
    <phoneticPr fontId="30"/>
  </si>
  <si>
    <t>[Accommodation]</t>
    <phoneticPr fontId="42"/>
  </si>
  <si>
    <t>*All delegations, who inscribe for an IJF WJT event, must reserve their accommodation in one of the official
hotels published in the event outlines. The reservation must be made with the LOC (not directly with the
hotel).</t>
    <phoneticPr fontId="42"/>
  </si>
  <si>
    <t>Tokyo Green Palace</t>
    <phoneticPr fontId="30"/>
  </si>
  <si>
    <t>Tokyu Stay Suidobashi</t>
    <phoneticPr fontId="30"/>
  </si>
  <si>
    <r>
      <rPr>
        <b/>
        <u/>
        <sz val="11"/>
        <rFont val="Arial"/>
        <family val="2"/>
      </rPr>
      <t>Family Name</t>
    </r>
    <r>
      <rPr>
        <b/>
        <sz val="11"/>
        <rFont val="Arial"/>
        <family val="2"/>
      </rPr>
      <t xml:space="preserve">
</t>
    </r>
    <r>
      <rPr>
        <b/>
        <sz val="9"/>
        <rFont val="Arial"/>
        <family val="2"/>
      </rPr>
      <t>*Please fill-in same as JUDObase</t>
    </r>
    <phoneticPr fontId="30"/>
  </si>
  <si>
    <r>
      <t>Given Name</t>
    </r>
    <r>
      <rPr>
        <b/>
        <sz val="11"/>
        <rFont val="Arial"/>
        <family val="2"/>
      </rPr>
      <t xml:space="preserve">
</t>
    </r>
    <r>
      <rPr>
        <b/>
        <sz val="9"/>
        <rFont val="Arial"/>
        <family val="2"/>
      </rPr>
      <t>*Please fill-in same as JUDObase</t>
    </r>
    <phoneticPr fontId="30"/>
  </si>
  <si>
    <r>
      <t>GS</t>
    </r>
    <r>
      <rPr>
        <sz val="11"/>
        <color theme="1"/>
        <rFont val="ＭＳ Ｐゴシック"/>
        <family val="3"/>
        <charset val="128"/>
      </rPr>
      <t>→</t>
    </r>
    <r>
      <rPr>
        <sz val="11"/>
        <color theme="1"/>
        <rFont val="Arial"/>
        <family val="2"/>
      </rPr>
      <t>ITC</t>
    </r>
    <phoneticPr fontId="30"/>
  </si>
  <si>
    <t>ITC only</t>
    <phoneticPr fontId="30"/>
  </si>
  <si>
    <t>GS→ITC</t>
  </si>
  <si>
    <t>GS / ITC
Participation</t>
    <phoneticPr fontId="30"/>
  </si>
  <si>
    <t xml:space="preserve">TRF </t>
    <phoneticPr fontId="30"/>
  </si>
  <si>
    <r>
      <t xml:space="preserve">APT 
</t>
    </r>
    <r>
      <rPr>
        <b/>
        <sz val="11"/>
        <rFont val="ＭＳ Ｐゴシック"/>
        <family val="3"/>
        <charset val="128"/>
      </rPr>
      <t xml:space="preserve">↓
</t>
    </r>
    <r>
      <rPr>
        <b/>
        <sz val="11"/>
        <rFont val="Arial"/>
        <family val="2"/>
      </rPr>
      <t xml:space="preserve"> HTL</t>
    </r>
    <phoneticPr fontId="30"/>
  </si>
  <si>
    <t>Yes</t>
    <phoneticPr fontId="42"/>
  </si>
  <si>
    <t>No</t>
    <phoneticPr fontId="42"/>
  </si>
  <si>
    <t>Yes</t>
  </si>
  <si>
    <t>DOME</t>
  </si>
  <si>
    <t>DOME</t>
    <phoneticPr fontId="42"/>
  </si>
  <si>
    <t>GREEN</t>
    <phoneticPr fontId="42"/>
  </si>
  <si>
    <t>SGL</t>
    <phoneticPr fontId="30"/>
  </si>
  <si>
    <t>TWN</t>
    <phoneticPr fontId="30"/>
  </si>
  <si>
    <t>SGL</t>
    <phoneticPr fontId="30"/>
  </si>
  <si>
    <t>TWN</t>
    <phoneticPr fontId="30"/>
  </si>
  <si>
    <t>Room type</t>
    <phoneticPr fontId="30"/>
  </si>
  <si>
    <t>Refer to Remarks</t>
    <phoneticPr fontId="42"/>
  </si>
  <si>
    <t>(e.g.: +81-3-1234-1111)</t>
    <phoneticPr fontId="30"/>
  </si>
  <si>
    <t>HND</t>
    <phoneticPr fontId="30"/>
  </si>
  <si>
    <r>
      <t xml:space="preserve">Contact person on site (Person in charge </t>
    </r>
    <r>
      <rPr>
        <sz val="11"/>
        <color rgb="FFFF0000"/>
        <rFont val="Arial"/>
        <family val="2"/>
      </rPr>
      <t xml:space="preserve">from your delegation in Tokyo) </t>
    </r>
    <r>
      <rPr>
        <sz val="11"/>
        <rFont val="Arial"/>
        <family val="2"/>
      </rPr>
      <t xml:space="preserve">: </t>
    </r>
    <phoneticPr fontId="30"/>
  </si>
  <si>
    <r>
      <t>ITC</t>
    </r>
    <r>
      <rPr>
        <sz val="9"/>
        <rFont val="Arial"/>
        <family val="2"/>
      </rPr>
      <t>: International Training Camp</t>
    </r>
    <r>
      <rPr>
        <b/>
        <sz val="9"/>
        <rFont val="Yu Gothic"/>
        <family val="2"/>
        <charset val="128"/>
      </rPr>
      <t/>
    </r>
    <phoneticPr fontId="30"/>
  </si>
  <si>
    <t>HND</t>
    <phoneticPr fontId="30"/>
  </si>
  <si>
    <t>NRT</t>
    <phoneticPr fontId="30"/>
  </si>
  <si>
    <r>
      <t>Tax, Service Charge and Breakfast</t>
    </r>
    <r>
      <rPr>
        <sz val="12"/>
        <rFont val="Arial"/>
        <family val="2"/>
      </rPr>
      <t xml:space="preserve"> are included.</t>
    </r>
    <phoneticPr fontId="30"/>
  </si>
  <si>
    <t>*TOKYU: Tokyu Stay Suidobashi</t>
    <phoneticPr fontId="30"/>
  </si>
  <si>
    <t>[Transfer Service(ITC)]</t>
    <phoneticPr fontId="42"/>
  </si>
  <si>
    <t>GREEN</t>
    <phoneticPr fontId="30"/>
  </si>
  <si>
    <r>
      <t xml:space="preserve">*If you need transportation between your arriving/departing airport and </t>
    </r>
    <r>
      <rPr>
        <b/>
        <sz val="12"/>
        <rFont val="Arial"/>
        <family val="2"/>
      </rPr>
      <t>Official hotels,</t>
    </r>
    <r>
      <rPr>
        <sz val="12"/>
        <rFont val="Arial"/>
        <family val="2"/>
      </rPr>
      <t xml:space="preserve"> please select "Yes" in [TRF]</t>
    </r>
    <phoneticPr fontId="30"/>
  </si>
  <si>
    <r>
      <t>*Please select the participation type from</t>
    </r>
    <r>
      <rPr>
        <b/>
        <sz val="12"/>
        <rFont val="Arial"/>
        <family val="2"/>
      </rPr>
      <t xml:space="preserve"> [GS</t>
    </r>
    <r>
      <rPr>
        <b/>
        <sz val="12"/>
        <rFont val="ＭＳ Ｐゴシック"/>
        <family val="3"/>
        <charset val="128"/>
      </rPr>
      <t>→</t>
    </r>
    <r>
      <rPr>
        <b/>
        <sz val="12"/>
        <rFont val="Arial"/>
        <family val="2"/>
      </rPr>
      <t>ITC / GS only / ITC only]</t>
    </r>
    <phoneticPr fontId="30"/>
  </si>
  <si>
    <t>*Make sure that your room is booked according to your travel information.</t>
    <phoneticPr fontId="30"/>
  </si>
  <si>
    <t>*Between the official hotel and the training venue will be on foot.</t>
    <phoneticPr fontId="30"/>
  </si>
  <si>
    <t>[Judobase]</t>
    <phoneticPr fontId="42"/>
  </si>
  <si>
    <r>
      <t xml:space="preserve">*Delegations who will participate in </t>
    </r>
    <r>
      <rPr>
        <b/>
        <sz val="12"/>
        <rFont val="Arial"/>
        <family val="2"/>
      </rPr>
      <t>the event and/or the training camp</t>
    </r>
    <r>
      <rPr>
        <sz val="12"/>
        <rFont val="Arial"/>
        <family val="2"/>
      </rPr>
      <t>, MUST inscribe in Judobase.</t>
    </r>
    <phoneticPr fontId="30"/>
  </si>
  <si>
    <r>
      <t>*All delegations, who participate in ITC (Week 1), must reserve their accommodation in one of the official hotels published in the event outlines.</t>
    </r>
    <r>
      <rPr>
        <sz val="12"/>
        <rFont val="ＭＳ Ｐゴシック"/>
        <family val="3"/>
        <charset val="128"/>
      </rPr>
      <t/>
    </r>
    <phoneticPr fontId="42"/>
  </si>
  <si>
    <r>
      <t xml:space="preserve">*Delegations who do not stay at official hotel during ITC (Week 2), there is no transfer arrangement from </t>
    </r>
    <r>
      <rPr>
        <b/>
        <sz val="12"/>
        <rFont val="Arial"/>
        <family val="2"/>
      </rPr>
      <t xml:space="preserve"> official hotel </t>
    </r>
    <r>
      <rPr>
        <sz val="12"/>
        <rFont val="Arial"/>
        <family val="2"/>
      </rPr>
      <t>to hotel you arrange.</t>
    </r>
    <phoneticPr fontId="30"/>
  </si>
  <si>
    <r>
      <t xml:space="preserve">*Delegations who do not stay at official hotel during ITC (Week 2), there is no transfer arrangement </t>
    </r>
    <r>
      <rPr>
        <b/>
        <sz val="12"/>
        <rFont val="Arial"/>
        <family val="2"/>
      </rPr>
      <t>from your hotel</t>
    </r>
    <r>
      <rPr>
        <sz val="12"/>
        <rFont val="Arial"/>
        <family val="2"/>
      </rPr>
      <t xml:space="preserve"> to airport.</t>
    </r>
    <phoneticPr fontId="30"/>
  </si>
  <si>
    <t>Will you arrange your hotel by yourself for Week2?</t>
    <phoneticPr fontId="30"/>
  </si>
  <si>
    <t>No</t>
  </si>
  <si>
    <t>a</t>
    <phoneticPr fontId="30"/>
  </si>
  <si>
    <t>Week1_SGL</t>
    <phoneticPr fontId="30"/>
  </si>
  <si>
    <t>Week1_TWN</t>
    <phoneticPr fontId="30"/>
  </si>
  <si>
    <t>Week1&amp;2_SGL</t>
    <phoneticPr fontId="30"/>
  </si>
  <si>
    <t>Week1&amp;2_TWN</t>
    <phoneticPr fontId="30"/>
  </si>
  <si>
    <t>Week1_SGL_Week2_TWN</t>
    <phoneticPr fontId="30"/>
  </si>
  <si>
    <t>Week1_TWN_Week2_SGL</t>
    <phoneticPr fontId="30"/>
  </si>
  <si>
    <t>Room mates 
Week 1</t>
    <phoneticPr fontId="30"/>
  </si>
  <si>
    <t>Room mates 
Week 2</t>
    <phoneticPr fontId="30"/>
  </si>
  <si>
    <t>Week1_SGL</t>
  </si>
  <si>
    <t>Week1&amp;2_TWN</t>
  </si>
  <si>
    <t>*DOME: Tokyo Dome Hotel</t>
    <phoneticPr fontId="30"/>
  </si>
  <si>
    <t>*GREEN: Tokyo Green Palace</t>
    <phoneticPr fontId="30"/>
  </si>
  <si>
    <t>TOKYU</t>
    <phoneticPr fontId="30"/>
  </si>
  <si>
    <r>
      <t>D</t>
    </r>
    <r>
      <rPr>
        <sz val="11"/>
        <color theme="1"/>
        <rFont val="ＭＳ Ｐゴシック"/>
        <family val="3"/>
        <charset val="128"/>
        <scheme val="minor"/>
      </rPr>
      <t>OME</t>
    </r>
    <phoneticPr fontId="30"/>
  </si>
  <si>
    <r>
      <t>T</t>
    </r>
    <r>
      <rPr>
        <sz val="11"/>
        <color theme="1"/>
        <rFont val="ＭＳ Ｐゴシック"/>
        <family val="3"/>
        <charset val="128"/>
        <scheme val="minor"/>
      </rPr>
      <t>OKYU</t>
    </r>
    <phoneticPr fontId="30"/>
  </si>
  <si>
    <t>Week1</t>
  </si>
  <si>
    <t>Week1</t>
    <phoneticPr fontId="42"/>
  </si>
  <si>
    <t>Week1and2</t>
  </si>
  <si>
    <t>Week1and2</t>
    <phoneticPr fontId="42"/>
  </si>
  <si>
    <t>作業用</t>
    <rPh sb="0" eb="3">
      <t>サギ</t>
    </rPh>
    <phoneticPr fontId="30"/>
  </si>
  <si>
    <t>HTL</t>
    <phoneticPr fontId="30"/>
  </si>
  <si>
    <t>Arrange Period</t>
    <phoneticPr fontId="30"/>
  </si>
  <si>
    <t>Week1_DOME</t>
    <phoneticPr fontId="42"/>
  </si>
  <si>
    <t>Week1_TOKYU</t>
    <phoneticPr fontId="42"/>
  </si>
  <si>
    <t>Week1and2_DOME</t>
    <phoneticPr fontId="42"/>
  </si>
  <si>
    <t>Week1and2_TOKYU</t>
    <phoneticPr fontId="42"/>
  </si>
  <si>
    <t>*If you would like us to arrange the room for both Week 1 and 2, please select "Week1and2".</t>
    <phoneticPr fontId="30"/>
  </si>
  <si>
    <t>*If you will arrange the room by yourself for Week 2, please select "Week1".</t>
    <phoneticPr fontId="30"/>
  </si>
  <si>
    <t>TRF</t>
    <phoneticPr fontId="30"/>
  </si>
  <si>
    <t>HTL</t>
    <phoneticPr fontId="30"/>
  </si>
  <si>
    <t>Arrange Period</t>
    <phoneticPr fontId="30"/>
  </si>
  <si>
    <t>作業用</t>
    <rPh sb="0" eb="3">
      <t>サギョウヨウ</t>
    </rPh>
    <phoneticPr fontId="30"/>
  </si>
  <si>
    <t>Camp_Pair2</t>
    <phoneticPr fontId="30"/>
  </si>
  <si>
    <r>
      <t>Week2</t>
    </r>
    <r>
      <rPr>
        <sz val="11"/>
        <rFont val="ＭＳ Ｐゴシック"/>
        <family val="3"/>
        <charset val="128"/>
      </rPr>
      <t>　</t>
    </r>
    <r>
      <rPr>
        <sz val="11"/>
        <rFont val="Arial"/>
        <family val="2"/>
      </rPr>
      <t>self arrange</t>
    </r>
    <phoneticPr fontId="30"/>
  </si>
  <si>
    <t>Tokyo Grand Slam 2024  **Application Form for Travel Arrangements**</t>
    <phoneticPr fontId="30"/>
  </si>
  <si>
    <r>
      <t xml:space="preserve">1. Please fill in this form and return it to us by e-mail </t>
    </r>
    <r>
      <rPr>
        <b/>
        <sz val="11"/>
        <rFont val="Arial"/>
        <family val="2"/>
      </rPr>
      <t>no later than</t>
    </r>
    <r>
      <rPr>
        <b/>
        <sz val="11"/>
        <color rgb="FFFF0000"/>
        <rFont val="Arial"/>
        <family val="2"/>
      </rPr>
      <t xml:space="preserve"> October 30</t>
    </r>
    <r>
      <rPr>
        <sz val="11"/>
        <rFont val="Arial"/>
        <family val="2"/>
      </rPr>
      <t>.</t>
    </r>
    <phoneticPr fontId="42"/>
  </si>
  <si>
    <r>
      <t xml:space="preserve">3. Please make payment </t>
    </r>
    <r>
      <rPr>
        <b/>
        <sz val="11"/>
        <rFont val="Arial"/>
        <family val="2"/>
      </rPr>
      <t xml:space="preserve">no later than </t>
    </r>
    <r>
      <rPr>
        <b/>
        <sz val="11"/>
        <color rgb="FFFF0000"/>
        <rFont val="Arial"/>
        <family val="2"/>
      </rPr>
      <t>November 13</t>
    </r>
    <r>
      <rPr>
        <sz val="11"/>
        <rFont val="Arial"/>
        <family val="2"/>
      </rPr>
      <t xml:space="preserve">. </t>
    </r>
    <r>
      <rPr>
        <sz val="11"/>
        <color indexed="10"/>
        <rFont val="Arial"/>
        <family val="2"/>
      </rPr>
      <t/>
    </r>
    <phoneticPr fontId="42"/>
  </si>
  <si>
    <t>https://corp.knt.co.jp/ja/privacy/pdf/privacy_01-2.pdf</t>
    <phoneticPr fontId="30"/>
  </si>
  <si>
    <t>https://corp.knt.co.jp/ja/privacy/pdf/privacypolicy.pdf</t>
    <phoneticPr fontId="30"/>
  </si>
  <si>
    <t xml:space="preserve">On or before Nov. 15 : </t>
    <phoneticPr fontId="30"/>
  </si>
  <si>
    <t xml:space="preserve">On and after Nov. 16 :  </t>
    <phoneticPr fontId="30"/>
  </si>
  <si>
    <t>*There is no refund for any reasons on and after Nov. 16.</t>
    <phoneticPr fontId="30"/>
  </si>
  <si>
    <t>HND</t>
    <phoneticPr fontId="30"/>
  </si>
  <si>
    <t>Join the team from France</t>
    <phoneticPr fontId="30"/>
  </si>
  <si>
    <t>Week2</t>
    <phoneticPr fontId="42"/>
  </si>
  <si>
    <t>OUT</t>
    <phoneticPr fontId="30"/>
  </si>
  <si>
    <t>IN</t>
    <phoneticPr fontId="30"/>
  </si>
  <si>
    <t>IN_Week1</t>
    <phoneticPr fontId="42"/>
  </si>
  <si>
    <t>IN_Week1and2</t>
    <phoneticPr fontId="42"/>
  </si>
  <si>
    <t>IN_Week2</t>
    <phoneticPr fontId="42"/>
  </si>
  <si>
    <t>作業用2</t>
    <rPh sb="0" eb="3">
      <t>サギ</t>
    </rPh>
    <phoneticPr fontId="30"/>
  </si>
  <si>
    <t>Week2_DOME</t>
    <phoneticPr fontId="42"/>
  </si>
  <si>
    <t>Week2_TOKYU</t>
    <phoneticPr fontId="42"/>
  </si>
  <si>
    <t>Week2_SGL</t>
    <phoneticPr fontId="30"/>
  </si>
  <si>
    <t>Week2_TWN</t>
    <phoneticPr fontId="30"/>
  </si>
  <si>
    <t>12/14</t>
    <phoneticPr fontId="30"/>
  </si>
  <si>
    <t>12/20</t>
    <phoneticPr fontId="30"/>
  </si>
  <si>
    <t>12/5</t>
    <phoneticPr fontId="30"/>
  </si>
  <si>
    <t>12/5</t>
    <phoneticPr fontId="30"/>
  </si>
  <si>
    <t>12/6</t>
    <phoneticPr fontId="30"/>
  </si>
  <si>
    <t>SGL (Single)
5 nights</t>
    <phoneticPr fontId="30"/>
  </si>
  <si>
    <t>TWN (Twin)
5 nights</t>
    <phoneticPr fontId="30"/>
  </si>
  <si>
    <t>SGL (Single)
11 nights</t>
    <phoneticPr fontId="30"/>
  </si>
  <si>
    <t>TWN (Twin)
11 nights</t>
    <phoneticPr fontId="30"/>
  </si>
  <si>
    <t xml:space="preserve">   The LOC will provide 5 nights or 11 nights package.</t>
    <phoneticPr fontId="30"/>
  </si>
  <si>
    <t xml:space="preserve">*There will be no refund even if you stay less than 5 or 11 nights. </t>
    <phoneticPr fontId="30"/>
  </si>
  <si>
    <t>We, Kinki Nippon Tourist (KNT), are pleased to assist participating federations for "Tokyo Grand Slam (GS)" with the arrangements for the Accommodation, Transfer between Narita Airport (NRT) / Haneda Airport (HND) from / to Tokyo GS Official Hotel on delegations’ arrivals and departures, and bus service to and from competition venue, and for "International Training Camp (ITC)" with the arrangements for the Accommodation.
Bus Transportation from Tokyo GS Official Hotel to ITC Official Hotel on Dec. 9, 2024, and  from ITC Official Hotels to Narita Airport (NRT) / Haneda Airport (HND) on Dec. 14 or 20, 2024 for "International Training Camp". The LOC will provide an official transportation for delegates who reserve their accommodation in the official hotel.</t>
    <phoneticPr fontId="30"/>
  </si>
  <si>
    <r>
      <rPr>
        <sz val="12"/>
        <rFont val="Yu Gothic"/>
        <family val="2"/>
        <charset val="128"/>
      </rPr>
      <t>　(</t>
    </r>
    <r>
      <rPr>
        <sz val="12"/>
        <rFont val="Arial"/>
        <family val="2"/>
      </rPr>
      <t>e.g., flight arrives at 00:30hrs on the 5 December, the room should be booked from the 4 December if you want to check in early.)</t>
    </r>
    <phoneticPr fontId="30"/>
  </si>
  <si>
    <r>
      <t xml:space="preserve">
Grand Slam Accommodation
*If you go to ITC(Week 1), check-out date should be Dec. 9.
</t>
    </r>
    <r>
      <rPr>
        <b/>
        <sz val="11"/>
        <color rgb="FFFF0000"/>
        <rFont val="Yu Gothic"/>
        <family val="2"/>
        <charset val="128"/>
      </rPr>
      <t/>
    </r>
    <phoneticPr fontId="30"/>
  </si>
  <si>
    <t>ITC
Week1: Dec. 9-14out  / 5nights
Week1&amp;2: Dec. 9-20out  / 11nights
*If you arrange the hotel by yourself for Week 2, the check-out date should be Dec. 14</t>
    <phoneticPr fontId="30"/>
  </si>
  <si>
    <t>JPY 28,600</t>
    <phoneticPr fontId="30"/>
  </si>
  <si>
    <t>JPY 34,900</t>
    <phoneticPr fontId="30"/>
  </si>
  <si>
    <t>JPY 26,600</t>
    <phoneticPr fontId="30"/>
  </si>
  <si>
    <t>JPY 22,500</t>
    <phoneticPr fontId="30"/>
  </si>
  <si>
    <t>JPY 159,500</t>
    <phoneticPr fontId="30"/>
  </si>
  <si>
    <t>JPY 307,900</t>
    <phoneticPr fontId="30"/>
  </si>
  <si>
    <t>JPY 132,000</t>
    <phoneticPr fontId="30"/>
  </si>
  <si>
    <t>JPY 247,400</t>
    <phoneticPr fontId="30"/>
  </si>
  <si>
    <r>
      <t xml:space="preserve"> </t>
    </r>
    <r>
      <rPr>
        <b/>
        <sz val="12"/>
        <color rgb="FFFF0000"/>
        <rFont val="Arial"/>
        <family val="2"/>
      </rPr>
      <t>(In Cash Only, Japanese Yen Only)</t>
    </r>
    <phoneticPr fontId="30"/>
  </si>
  <si>
    <r>
      <t>*Delegations who do not stay at official hotel during ITC (Week 2), must pay participation fee (</t>
    </r>
    <r>
      <rPr>
        <sz val="12"/>
        <color rgb="FFFF0000"/>
        <rFont val="Arial"/>
        <family val="2"/>
      </rPr>
      <t>JPY 20,000 per athlete</t>
    </r>
    <r>
      <rPr>
        <sz val="12"/>
        <rFont val="Arial"/>
        <family val="2"/>
      </rPr>
      <t>). Please pay it to All Japan Judo Federation upon arrival.</t>
    </r>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</si>
</sst>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m/d"/>
    <numFmt numFmtId="178" formatCode="m/d;@"/>
    <numFmt numFmtId="179" formatCode="0_);[Red]\(0\)"/>
    <numFmt numFmtId="180" formatCode="yyyy/m/d\ h:mm;@"/>
  </numFmts>
  <fonts count="52">
    <font>
      <sz val="11"/>
      <color theme="1"/>
      <name val="ＭＳ Ｐゴシック"/>
      <charset val="128"/>
      <scheme val="minor"/>
    </font>
    <font>
      <sz val="11"/>
      <name val="Arial"/>
      <family val="2"/>
    </font>
    <font>
      <sz val="11"/>
      <name val="ＭＳ Ｐゴシック"/>
      <family val="3"/>
      <charset val="128"/>
    </font>
    <font>
      <b/>
      <sz val="12"/>
      <color rgb="FFFF0000"/>
      <name val="Arial"/>
      <family val="2"/>
    </font>
    <font>
      <b/>
      <sz val="11"/>
      <name val="Arial"/>
      <family val="2"/>
    </font>
    <font>
      <sz val="11"/>
      <color theme="1"/>
      <name val="Arial"/>
      <family val="2"/>
    </font>
    <font>
      <sz val="9"/>
      <name val="Arial"/>
      <family val="2"/>
    </font>
    <font>
      <sz val="10"/>
      <name val="Arial"/>
      <family val="2"/>
    </font>
    <font>
      <b/>
      <sz val="11"/>
      <color theme="1"/>
      <name val="Arial"/>
      <family val="2"/>
    </font>
    <font>
      <sz val="12"/>
      <color theme="1"/>
      <name val="Arial"/>
      <family val="2"/>
    </font>
    <font>
      <sz val="12"/>
      <color rgb="FFFF0000"/>
      <name val="Arial"/>
      <family val="2"/>
    </font>
    <font>
      <sz val="12"/>
      <name val="Arial"/>
      <family val="2"/>
    </font>
    <font>
      <b/>
      <sz val="12"/>
      <name val="Arial"/>
      <family val="2"/>
    </font>
    <font>
      <u/>
      <sz val="11"/>
      <color theme="10"/>
      <name val="Arial"/>
      <family val="2"/>
    </font>
    <font>
      <sz val="11"/>
      <color rgb="FFFF0000"/>
      <name val="Arial"/>
      <family val="2"/>
    </font>
    <font>
      <b/>
      <u/>
      <sz val="11"/>
      <name val="Arial"/>
      <family val="2"/>
    </font>
    <font>
      <i/>
      <sz val="12"/>
      <name val="Arial"/>
      <family val="2"/>
    </font>
    <font>
      <b/>
      <sz val="9"/>
      <name val="Arial"/>
      <family val="2"/>
    </font>
    <font>
      <sz val="11"/>
      <color theme="1"/>
      <name val="ＭＳ Ｐゴシック"/>
      <family val="3"/>
      <charset val="128"/>
    </font>
    <font>
      <u/>
      <sz val="20"/>
      <name val="Arial"/>
      <family val="2"/>
    </font>
    <font>
      <b/>
      <sz val="11"/>
      <color rgb="FFFF0000"/>
      <name val="Arial"/>
      <family val="2"/>
    </font>
    <font>
      <b/>
      <sz val="10"/>
      <name val="Arial"/>
      <family val="2"/>
    </font>
    <font>
      <i/>
      <sz val="12"/>
      <color theme="1"/>
      <name val="Arial"/>
      <family val="2"/>
    </font>
    <font>
      <sz val="12"/>
      <name val="ＭＳ Ｐゴシック"/>
      <family val="3"/>
      <charset val="128"/>
    </font>
    <font>
      <b/>
      <sz val="10"/>
      <color theme="1"/>
      <name val="Arial"/>
      <family val="2"/>
    </font>
    <font>
      <u/>
      <sz val="12"/>
      <name val="Arial"/>
      <family val="2"/>
    </font>
    <font>
      <sz val="11"/>
      <color theme="1"/>
      <name val="メイリオ"/>
      <family val="3"/>
      <charset val="128"/>
    </font>
    <font>
      <u/>
      <sz val="11"/>
      <color theme="10"/>
      <name val="ＭＳ Ｐゴシック"/>
      <family val="3"/>
      <charset val="128"/>
      <scheme val="minor"/>
    </font>
    <font>
      <sz val="12"/>
      <name val="Osaka"/>
      <charset val="128"/>
    </font>
    <font>
      <b/>
      <sz val="7"/>
      <name val="Arial"/>
      <family val="2"/>
    </font>
    <font>
      <sz val="6"/>
      <name val="ＭＳ Ｐゴシック"/>
      <family val="3"/>
      <charset val="128"/>
      <scheme val="minor"/>
    </font>
    <font>
      <i/>
      <sz val="11"/>
      <color theme="1"/>
      <name val="Arial"/>
      <family val="2"/>
    </font>
    <font>
      <sz val="11"/>
      <color theme="1"/>
      <name val="ＭＳ Ｐゴシック"/>
      <family val="3"/>
      <charset val="128"/>
      <scheme val="minor"/>
    </font>
    <font>
      <sz val="14"/>
      <name val="Arial"/>
      <family val="2"/>
    </font>
    <font>
      <u/>
      <sz val="14"/>
      <name val="Arial"/>
      <family val="2"/>
    </font>
    <font>
      <sz val="14"/>
      <color theme="1"/>
      <name val="Arial"/>
      <family val="2"/>
    </font>
    <font>
      <u/>
      <sz val="11"/>
      <name val="Arial"/>
      <family val="2"/>
    </font>
    <font>
      <b/>
      <sz val="11"/>
      <color rgb="FF0070C0"/>
      <name val="Arial"/>
      <family val="2"/>
    </font>
    <font>
      <b/>
      <sz val="12"/>
      <color rgb="FF0070C0"/>
      <name val="Arial"/>
      <family val="2"/>
    </font>
    <font>
      <u/>
      <sz val="14"/>
      <color theme="10"/>
      <name val="Arial"/>
      <family val="2"/>
    </font>
    <font>
      <b/>
      <u/>
      <sz val="22"/>
      <name val="Arial"/>
      <family val="2"/>
    </font>
    <font>
      <u/>
      <sz val="10"/>
      <color theme="10"/>
      <name val="Arial"/>
      <family val="2"/>
    </font>
    <font>
      <sz val="6"/>
      <name val="ＭＳ Ｐゴシック"/>
      <family val="3"/>
      <charset val="128"/>
    </font>
    <font>
      <sz val="11"/>
      <color indexed="10"/>
      <name val="Arial"/>
      <family val="2"/>
    </font>
    <font>
      <b/>
      <sz val="11"/>
      <name val="ＭＳ Ｐゴシック"/>
      <family val="3"/>
      <charset val="128"/>
    </font>
    <font>
      <b/>
      <sz val="11"/>
      <color rgb="FFFF0000"/>
      <name val="Yu Gothic"/>
      <family val="2"/>
      <charset val="128"/>
    </font>
    <font>
      <sz val="12"/>
      <name val="Yu Gothic"/>
      <family val="2"/>
      <charset val="128"/>
    </font>
    <font>
      <b/>
      <sz val="9"/>
      <name val="Yu Gothic"/>
      <family val="2"/>
      <charset val="128"/>
    </font>
    <font>
      <sz val="12"/>
      <name val="Arial"/>
      <family val="2"/>
      <charset val="128"/>
    </font>
    <font>
      <b/>
      <sz val="12"/>
      <name val="ＭＳ Ｐゴシック"/>
      <family val="3"/>
      <charset val="128"/>
    </font>
    <font>
      <b/>
      <sz val="10"/>
      <name val="ＭＳ Ｐゴシック"/>
      <family val="3"/>
      <charset val="128"/>
    </font>
    <font>
      <sz val="9"/>
      <color rgb="FFFF0000"/>
      <name val="Arial"/>
      <family val="2"/>
    </font>
  </fonts>
  <fills count="10">
    <fill>
      <patternFill patternType="none"/>
    </fill>
    <fill>
      <patternFill patternType="gray125"/>
    </fill>
    <fill>
      <patternFill patternType="solid">
        <fgColor theme="7" tint="0.79995117038483843"/>
        <bgColor indexed="64"/>
      </patternFill>
    </fill>
    <fill>
      <patternFill patternType="solid">
        <fgColor theme="6" tint="0.79995117038483843"/>
        <bgColor indexed="64"/>
      </patternFill>
    </fill>
    <fill>
      <patternFill patternType="solid">
        <fgColor theme="0"/>
        <bgColor indexed="64"/>
      </patternFill>
    </fill>
    <fill>
      <patternFill patternType="solid">
        <fgColor theme="6" tint="0.39994506668294322"/>
        <bgColor indexed="64"/>
      </patternFill>
    </fill>
    <fill>
      <patternFill patternType="solid">
        <fgColor rgb="FFFFFFCC"/>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top/>
      <bottom/>
      <diagonal/>
    </border>
    <border>
      <left style="thin">
        <color auto="1"/>
      </left>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diagonal/>
    </border>
    <border>
      <left/>
      <right/>
      <top style="medium">
        <color auto="1"/>
      </top>
      <bottom/>
      <diagonal/>
    </border>
    <border>
      <left/>
      <right/>
      <top style="medium">
        <color auto="1"/>
      </top>
      <bottom style="thin">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double">
        <color auto="1"/>
      </bottom>
      <diagonal/>
    </border>
    <border>
      <left style="thin">
        <color auto="1"/>
      </left>
      <right style="medium">
        <color auto="1"/>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bottom style="double">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double">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style="thin">
        <color auto="1"/>
      </right>
      <top/>
      <bottom style="medium">
        <color auto="1"/>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right style="medium">
        <color auto="1"/>
      </right>
      <top/>
      <bottom style="medium">
        <color auto="1"/>
      </bottom>
      <diagonal/>
    </border>
    <border>
      <left/>
      <right style="thin">
        <color indexed="64"/>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style="medium">
        <color indexed="64"/>
      </top>
      <bottom/>
      <diagonal/>
    </border>
    <border>
      <left style="medium">
        <color indexed="64"/>
      </left>
      <right style="medium">
        <color indexed="64"/>
      </right>
      <top/>
      <bottom style="double">
        <color auto="1"/>
      </bottom>
      <diagonal/>
    </border>
    <border>
      <left style="medium">
        <color indexed="64"/>
      </left>
      <right style="medium">
        <color indexed="64"/>
      </right>
      <top style="double">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thin">
        <color auto="1"/>
      </top>
      <bottom style="thin">
        <color indexed="64"/>
      </bottom>
      <diagonal/>
    </border>
    <border>
      <left/>
      <right style="medium">
        <color indexed="64"/>
      </right>
      <top/>
      <bottom style="double">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s>
  <cellStyleXfs count="8">
    <xf numFmtId="0" fontId="0" fillId="0" borderId="0">
      <alignment vertical="center"/>
    </xf>
    <xf numFmtId="0" fontId="27" fillId="0" borderId="0" applyNumberFormat="0" applyFill="0" applyBorder="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32" fillId="0" borderId="0">
      <alignment vertical="center"/>
    </xf>
  </cellStyleXfs>
  <cellXfs count="399">
    <xf numFmtId="0" fontId="0" fillId="0" borderId="0" xfId="0">
      <alignment vertical="center"/>
    </xf>
    <xf numFmtId="176" fontId="0" fillId="0" borderId="0" xfId="0" applyNumberFormat="1" applyFill="1" applyAlignment="1">
      <alignment vertical="center"/>
    </xf>
    <xf numFmtId="0" fontId="0" fillId="0" borderId="0" xfId="0" applyNumberFormat="1">
      <alignment vertical="center"/>
    </xf>
    <xf numFmtId="177" fontId="0" fillId="0" borderId="0" xfId="0" applyNumberFormat="1">
      <alignment vertical="center"/>
    </xf>
    <xf numFmtId="49" fontId="1" fillId="2" borderId="1" xfId="6" applyNumberFormat="1" applyFont="1" applyFill="1" applyBorder="1" applyAlignment="1" applyProtection="1">
      <alignment vertical="center"/>
    </xf>
    <xf numFmtId="176" fontId="1" fillId="2" borderId="1" xfId="6" applyNumberFormat="1" applyFont="1" applyFill="1" applyBorder="1" applyAlignment="1" applyProtection="1">
      <alignment vertical="center"/>
    </xf>
    <xf numFmtId="0" fontId="0" fillId="0" borderId="1" xfId="0" applyNumberFormat="1" applyBorder="1">
      <alignment vertical="center"/>
    </xf>
    <xf numFmtId="176" fontId="2" fillId="2" borderId="1" xfId="6" applyNumberFormat="1" applyFont="1" applyFill="1" applyBorder="1" applyAlignment="1" applyProtection="1">
      <alignment vertical="center"/>
    </xf>
    <xf numFmtId="176" fontId="1" fillId="2" borderId="1" xfId="6" applyNumberFormat="1" applyFont="1" applyFill="1" applyBorder="1" applyAlignment="1" applyProtection="1">
      <alignment horizontal="center" vertical="center"/>
    </xf>
    <xf numFmtId="177" fontId="1" fillId="2" borderId="1" xfId="6" applyNumberFormat="1" applyFont="1" applyFill="1" applyBorder="1" applyAlignment="1" applyProtection="1">
      <alignment horizontal="center" vertical="center"/>
    </xf>
    <xf numFmtId="0" fontId="0" fillId="3" borderId="1" xfId="0" applyFill="1" applyBorder="1">
      <alignment vertical="center"/>
    </xf>
    <xf numFmtId="14" fontId="0" fillId="0" borderId="0" xfId="0" applyNumberFormat="1">
      <alignment vertical="center"/>
    </xf>
    <xf numFmtId="0" fontId="3" fillId="4" borderId="0" xfId="5" applyNumberFormat="1" applyFont="1" applyFill="1" applyBorder="1" applyAlignment="1" applyProtection="1">
      <alignment horizontal="left" vertical="center"/>
    </xf>
    <xf numFmtId="49" fontId="1" fillId="4" borderId="0" xfId="5" applyNumberFormat="1" applyFont="1" applyFill="1" applyAlignment="1" applyProtection="1">
      <alignment vertical="center"/>
    </xf>
    <xf numFmtId="49" fontId="4" fillId="4" borderId="0" xfId="5" applyNumberFormat="1" applyFont="1" applyFill="1" applyBorder="1" applyAlignment="1" applyProtection="1">
      <alignment horizontal="center" vertical="center"/>
    </xf>
    <xf numFmtId="49" fontId="4" fillId="4" borderId="0" xfId="5" applyNumberFormat="1" applyFont="1" applyFill="1" applyBorder="1" applyAlignment="1" applyProtection="1">
      <alignment horizontal="left" vertical="center"/>
    </xf>
    <xf numFmtId="49" fontId="5" fillId="0" borderId="0" xfId="0" applyNumberFormat="1" applyFont="1" applyAlignment="1" applyProtection="1">
      <alignment vertical="center" wrapText="1"/>
    </xf>
    <xf numFmtId="49" fontId="6" fillId="5" borderId="1" xfId="0" applyNumberFormat="1" applyFont="1" applyFill="1" applyBorder="1" applyAlignment="1" applyProtection="1">
      <alignment horizontal="center" vertical="center" wrapText="1"/>
    </xf>
    <xf numFmtId="49" fontId="5" fillId="4" borderId="0" xfId="0" applyNumberFormat="1" applyFont="1" applyFill="1" applyAlignment="1" applyProtection="1">
      <alignment vertical="center" wrapText="1"/>
    </xf>
    <xf numFmtId="0" fontId="0" fillId="4" borderId="0" xfId="0" applyFill="1">
      <alignment vertical="center"/>
    </xf>
    <xf numFmtId="49" fontId="1" fillId="0" borderId="0" xfId="0" applyNumberFormat="1" applyFont="1" applyProtection="1">
      <alignment vertical="center"/>
    </xf>
    <xf numFmtId="49" fontId="9" fillId="0" borderId="0" xfId="0" applyNumberFormat="1" applyFont="1" applyProtection="1">
      <alignment vertical="center"/>
    </xf>
    <xf numFmtId="49" fontId="10" fillId="0" borderId="0" xfId="0" applyNumberFormat="1" applyFont="1" applyProtection="1">
      <alignment vertical="center"/>
    </xf>
    <xf numFmtId="49" fontId="5" fillId="0" borderId="0" xfId="0" applyNumberFormat="1" applyFont="1" applyProtection="1">
      <alignment vertical="center"/>
    </xf>
    <xf numFmtId="0" fontId="5" fillId="0" borderId="0" xfId="0" applyNumberFormat="1" applyFont="1" applyProtection="1">
      <alignment vertical="center"/>
    </xf>
    <xf numFmtId="49" fontId="9" fillId="0" borderId="0" xfId="0" applyNumberFormat="1" applyFont="1" applyAlignment="1" applyProtection="1">
      <alignment horizontal="left" vertical="center"/>
    </xf>
    <xf numFmtId="0" fontId="1" fillId="0" borderId="0" xfId="0" applyNumberFormat="1" applyFont="1" applyProtection="1">
      <alignment vertical="center"/>
    </xf>
    <xf numFmtId="49" fontId="1" fillId="4" borderId="0" xfId="4" applyNumberFormat="1" applyFont="1" applyFill="1" applyBorder="1" applyAlignment="1" applyProtection="1">
      <alignment vertical="center"/>
    </xf>
    <xf numFmtId="49" fontId="4" fillId="4" borderId="0" xfId="4" applyNumberFormat="1" applyFont="1" applyFill="1" applyBorder="1" applyAlignment="1" applyProtection="1">
      <alignment vertical="center"/>
    </xf>
    <xf numFmtId="49" fontId="11" fillId="4" borderId="0" xfId="4" applyNumberFormat="1" applyFont="1" applyFill="1" applyBorder="1" applyProtection="1"/>
    <xf numFmtId="49" fontId="12" fillId="4" borderId="0" xfId="4" applyNumberFormat="1" applyFont="1" applyFill="1" applyProtection="1"/>
    <xf numFmtId="49" fontId="11" fillId="4" borderId="0" xfId="4" applyNumberFormat="1" applyFont="1" applyFill="1" applyAlignment="1" applyProtection="1">
      <alignment horizontal="left" vertical="center" wrapText="1"/>
    </xf>
    <xf numFmtId="49" fontId="11" fillId="4" borderId="0" xfId="4" applyNumberFormat="1" applyFont="1" applyFill="1" applyProtection="1"/>
    <xf numFmtId="0" fontId="11" fillId="4" borderId="0" xfId="0" applyFont="1" applyFill="1">
      <alignment vertical="center"/>
    </xf>
    <xf numFmtId="0" fontId="5" fillId="4" borderId="0" xfId="0" applyFont="1" applyFill="1">
      <alignment vertical="center"/>
    </xf>
    <xf numFmtId="49" fontId="12" fillId="4" borderId="0" xfId="4" applyNumberFormat="1" applyFont="1" applyFill="1" applyBorder="1" applyAlignment="1" applyProtection="1">
      <alignment vertical="center"/>
    </xf>
    <xf numFmtId="49" fontId="1" fillId="4" borderId="0" xfId="0" applyNumberFormat="1" applyFont="1" applyFill="1" applyProtection="1">
      <alignment vertical="center"/>
    </xf>
    <xf numFmtId="0" fontId="9" fillId="4" borderId="0" xfId="0" applyFont="1" applyFill="1">
      <alignment vertical="center"/>
    </xf>
    <xf numFmtId="49" fontId="14" fillId="0" borderId="0" xfId="0" applyNumberFormat="1" applyFont="1" applyProtection="1">
      <alignment vertical="center"/>
    </xf>
    <xf numFmtId="0" fontId="14" fillId="0" borderId="0" xfId="0" applyNumberFormat="1" applyFont="1" applyProtection="1">
      <alignment vertical="center"/>
    </xf>
    <xf numFmtId="49" fontId="11" fillId="4" borderId="0" xfId="4" applyNumberFormat="1" applyFont="1" applyFill="1" applyBorder="1" applyAlignment="1" applyProtection="1">
      <alignment vertical="center"/>
    </xf>
    <xf numFmtId="49" fontId="14" fillId="4" borderId="0" xfId="0" applyNumberFormat="1" applyFont="1" applyFill="1" applyProtection="1">
      <alignment vertical="center"/>
    </xf>
    <xf numFmtId="0" fontId="14" fillId="4" borderId="0" xfId="0" applyNumberFormat="1" applyFont="1" applyFill="1" applyProtection="1">
      <alignment vertical="center"/>
    </xf>
    <xf numFmtId="49" fontId="12" fillId="4" borderId="0" xfId="4" applyNumberFormat="1" applyFont="1" applyFill="1" applyAlignment="1" applyProtection="1"/>
    <xf numFmtId="0" fontId="1" fillId="4" borderId="0" xfId="0" applyNumberFormat="1" applyFont="1" applyFill="1" applyProtection="1">
      <alignment vertical="center"/>
    </xf>
    <xf numFmtId="49" fontId="12" fillId="4" borderId="0" xfId="5" applyNumberFormat="1" applyFont="1" applyFill="1" applyAlignment="1" applyProtection="1">
      <alignment vertical="center"/>
    </xf>
    <xf numFmtId="49" fontId="4" fillId="4" borderId="0" xfId="5" applyNumberFormat="1" applyFont="1" applyFill="1" applyAlignment="1" applyProtection="1">
      <alignment vertical="center"/>
    </xf>
    <xf numFmtId="49" fontId="11" fillId="4" borderId="0" xfId="5" applyNumberFormat="1" applyFont="1" applyFill="1" applyProtection="1"/>
    <xf numFmtId="49" fontId="1" fillId="4" borderId="0" xfId="5" applyNumberFormat="1" applyFont="1" applyFill="1" applyAlignment="1" applyProtection="1">
      <alignment horizontal="right" vertical="center"/>
    </xf>
    <xf numFmtId="49" fontId="1" fillId="4" borderId="0" xfId="5" applyNumberFormat="1" applyFont="1" applyFill="1" applyBorder="1" applyAlignment="1" applyProtection="1">
      <alignment horizontal="center" vertical="center"/>
    </xf>
    <xf numFmtId="49" fontId="1" fillId="4" borderId="0" xfId="5" applyNumberFormat="1" applyFont="1" applyFill="1" applyBorder="1" applyAlignment="1" applyProtection="1">
      <alignment horizontal="center" vertical="center"/>
      <protection locked="0"/>
    </xf>
    <xf numFmtId="49" fontId="5" fillId="4" borderId="0" xfId="0" applyNumberFormat="1" applyFont="1" applyFill="1" applyProtection="1">
      <alignment vertical="center"/>
    </xf>
    <xf numFmtId="0" fontId="5" fillId="4" borderId="0" xfId="0" applyNumberFormat="1" applyFont="1" applyFill="1" applyProtection="1">
      <alignment vertical="center"/>
    </xf>
    <xf numFmtId="49" fontId="1" fillId="4" borderId="0" xfId="5" applyNumberFormat="1" applyFont="1" applyFill="1" applyProtection="1"/>
    <xf numFmtId="49" fontId="1" fillId="4" borderId="0" xfId="5" applyNumberFormat="1" applyFont="1" applyFill="1" applyBorder="1" applyAlignment="1" applyProtection="1">
      <alignment horizontal="right" vertical="center"/>
    </xf>
    <xf numFmtId="49" fontId="6" fillId="4" borderId="0" xfId="5" applyNumberFormat="1" applyFont="1" applyFill="1" applyBorder="1" applyAlignment="1" applyProtection="1">
      <alignment horizontal="left" vertical="center"/>
    </xf>
    <xf numFmtId="49" fontId="1" fillId="4" borderId="0" xfId="5" applyNumberFormat="1" applyFont="1" applyFill="1" applyBorder="1" applyAlignment="1" applyProtection="1">
      <alignment horizontal="left" vertical="center"/>
    </xf>
    <xf numFmtId="49" fontId="1" fillId="4" borderId="0" xfId="5" applyNumberFormat="1" applyFont="1" applyFill="1" applyBorder="1" applyAlignment="1" applyProtection="1">
      <alignment vertical="center"/>
    </xf>
    <xf numFmtId="49" fontId="9" fillId="7" borderId="0" xfId="0" applyNumberFormat="1" applyFont="1" applyFill="1" applyProtection="1">
      <alignment vertical="center"/>
    </xf>
    <xf numFmtId="0" fontId="9" fillId="7" borderId="0" xfId="0" applyNumberFormat="1" applyFont="1" applyFill="1" applyProtection="1">
      <alignment vertical="center"/>
    </xf>
    <xf numFmtId="49" fontId="16" fillId="0" borderId="15" xfId="0" applyNumberFormat="1" applyFont="1" applyBorder="1" applyAlignment="1" applyProtection="1">
      <alignment horizontal="center" vertical="center"/>
    </xf>
    <xf numFmtId="49" fontId="16" fillId="0" borderId="16" xfId="0" applyNumberFormat="1" applyFont="1" applyBorder="1" applyAlignment="1" applyProtection="1">
      <alignment horizontal="center" vertical="center"/>
    </xf>
    <xf numFmtId="0" fontId="9" fillId="0" borderId="0" xfId="0" applyNumberFormat="1" applyFont="1" applyProtection="1">
      <alignment vertical="center"/>
    </xf>
    <xf numFmtId="49" fontId="16" fillId="0" borderId="1" xfId="0" applyNumberFormat="1" applyFont="1" applyBorder="1" applyAlignment="1" applyProtection="1">
      <alignment horizontal="center" vertical="center"/>
    </xf>
    <xf numFmtId="0" fontId="11" fillId="6" borderId="1" xfId="0" applyNumberFormat="1" applyFont="1" applyFill="1" applyBorder="1" applyAlignment="1" applyProtection="1">
      <alignment horizontal="center" vertical="center"/>
    </xf>
    <xf numFmtId="0" fontId="10" fillId="0" borderId="0" xfId="0" applyNumberFormat="1" applyFont="1" applyProtection="1">
      <alignment vertical="center"/>
    </xf>
    <xf numFmtId="49" fontId="16" fillId="0" borderId="19" xfId="0" applyNumberFormat="1" applyFont="1" applyBorder="1" applyAlignment="1" applyProtection="1">
      <alignment horizontal="center" vertical="center"/>
    </xf>
    <xf numFmtId="49" fontId="9" fillId="0" borderId="0" xfId="0" applyNumberFormat="1" applyFont="1" applyFill="1" applyProtection="1">
      <alignment vertical="center"/>
    </xf>
    <xf numFmtId="49" fontId="9" fillId="6" borderId="0" xfId="0" applyNumberFormat="1" applyFont="1" applyFill="1" applyProtection="1">
      <alignment vertical="center"/>
    </xf>
    <xf numFmtId="49" fontId="9" fillId="6" borderId="20" xfId="0" applyNumberFormat="1" applyFont="1" applyFill="1" applyBorder="1" applyAlignment="1" applyProtection="1">
      <alignment horizontal="center" vertical="center"/>
    </xf>
    <xf numFmtId="49" fontId="11" fillId="6" borderId="16" xfId="0" applyNumberFormat="1" applyFont="1" applyFill="1" applyBorder="1" applyAlignment="1" applyProtection="1">
      <alignment horizontal="center" vertical="center"/>
      <protection locked="0"/>
    </xf>
    <xf numFmtId="49" fontId="9" fillId="6" borderId="17" xfId="0" applyNumberFormat="1" applyFont="1" applyFill="1" applyBorder="1" applyAlignment="1" applyProtection="1">
      <alignment horizontal="center" vertical="center"/>
    </xf>
    <xf numFmtId="49" fontId="11" fillId="6" borderId="1" xfId="0" applyNumberFormat="1" applyFont="1" applyFill="1" applyBorder="1" applyAlignment="1" applyProtection="1">
      <alignment horizontal="center" vertical="center"/>
      <protection locked="0"/>
    </xf>
    <xf numFmtId="49" fontId="11" fillId="4" borderId="0" xfId="4" applyNumberFormat="1" applyFont="1" applyFill="1" applyBorder="1" applyAlignment="1" applyProtection="1">
      <alignment horizontal="left" vertical="center"/>
    </xf>
    <xf numFmtId="49" fontId="11" fillId="4" borderId="0" xfId="0" applyNumberFormat="1" applyFont="1" applyFill="1" applyProtection="1">
      <alignment vertical="center"/>
    </xf>
    <xf numFmtId="49" fontId="12" fillId="4" borderId="0" xfId="5" applyNumberFormat="1" applyFont="1" applyFill="1" applyBorder="1" applyAlignment="1" applyProtection="1">
      <alignment horizontal="left" vertical="center"/>
    </xf>
    <xf numFmtId="49" fontId="9" fillId="4" borderId="0" xfId="0" applyNumberFormat="1" applyFont="1" applyFill="1" applyBorder="1" applyAlignment="1" applyProtection="1">
      <alignment horizontal="left" vertical="center"/>
    </xf>
    <xf numFmtId="49" fontId="1" fillId="4" borderId="0" xfId="2" applyNumberFormat="1" applyFont="1" applyFill="1" applyBorder="1" applyAlignment="1" applyProtection="1">
      <alignment horizontal="left" vertical="center"/>
    </xf>
    <xf numFmtId="49" fontId="4" fillId="0" borderId="23" xfId="6" applyNumberFormat="1" applyFont="1" applyFill="1" applyBorder="1" applyAlignment="1" applyProtection="1">
      <alignment horizontal="center" vertical="center" wrapText="1"/>
    </xf>
    <xf numFmtId="49" fontId="4" fillId="0" borderId="27" xfId="6" applyNumberFormat="1" applyFont="1" applyFill="1" applyBorder="1" applyAlignment="1" applyProtection="1">
      <alignment horizontal="center" vertical="center"/>
    </xf>
    <xf numFmtId="49" fontId="4" fillId="0" borderId="28" xfId="6" applyNumberFormat="1" applyFont="1" applyFill="1" applyBorder="1" applyAlignment="1" applyProtection="1">
      <alignment horizontal="center" vertical="center" wrapText="1"/>
    </xf>
    <xf numFmtId="49" fontId="16" fillId="7" borderId="16" xfId="0" applyNumberFormat="1" applyFont="1" applyFill="1" applyBorder="1" applyAlignment="1" applyProtection="1">
      <alignment horizontal="center" vertical="center"/>
    </xf>
    <xf numFmtId="49" fontId="16" fillId="0" borderId="29" xfId="0" applyNumberFormat="1" applyFont="1" applyFill="1" applyBorder="1" applyAlignment="1" applyProtection="1">
      <alignment horizontal="center" vertical="center"/>
    </xf>
    <xf numFmtId="49" fontId="16" fillId="0" borderId="30" xfId="0" applyNumberFormat="1" applyFont="1" applyFill="1" applyBorder="1" applyAlignment="1" applyProtection="1">
      <alignment horizontal="center" vertical="center"/>
    </xf>
    <xf numFmtId="49" fontId="16" fillId="0" borderId="31" xfId="0" applyNumberFormat="1" applyFont="1" applyFill="1" applyBorder="1" applyAlignment="1" applyProtection="1">
      <alignment horizontal="center" vertical="center"/>
    </xf>
    <xf numFmtId="179" fontId="11" fillId="6" borderId="1" xfId="0" applyNumberFormat="1" applyFont="1" applyFill="1" applyBorder="1" applyAlignment="1" applyProtection="1">
      <alignment horizontal="center" vertical="center"/>
    </xf>
    <xf numFmtId="49" fontId="16" fillId="0" borderId="3" xfId="0" applyNumberFormat="1" applyFont="1" applyBorder="1" applyAlignment="1" applyProtection="1">
      <alignment horizontal="center" vertical="center"/>
    </xf>
    <xf numFmtId="49" fontId="16" fillId="0" borderId="33" xfId="0" applyNumberFormat="1" applyFont="1" applyBorder="1" applyAlignment="1" applyProtection="1">
      <alignment horizontal="center" vertical="center"/>
    </xf>
    <xf numFmtId="49" fontId="16" fillId="0" borderId="34" xfId="0" applyNumberFormat="1" applyFont="1" applyBorder="1" applyAlignment="1" applyProtection="1">
      <alignment horizontal="center" vertical="center"/>
    </xf>
    <xf numFmtId="49" fontId="16" fillId="0" borderId="35" xfId="0" applyNumberFormat="1" applyFont="1" applyBorder="1" applyAlignment="1" applyProtection="1">
      <alignment horizontal="center" vertical="center"/>
    </xf>
    <xf numFmtId="49" fontId="16" fillId="0" borderId="36" xfId="0" applyNumberFormat="1" applyFont="1" applyBorder="1" applyAlignment="1" applyProtection="1">
      <alignment horizontal="center" vertical="center"/>
    </xf>
    <xf numFmtId="49" fontId="16" fillId="0" borderId="37" xfId="0" applyNumberFormat="1" applyFont="1" applyBorder="1" applyAlignment="1" applyProtection="1">
      <alignment horizontal="center" vertical="center"/>
    </xf>
    <xf numFmtId="49" fontId="11" fillId="6" borderId="29" xfId="0" applyNumberFormat="1" applyFont="1" applyFill="1" applyBorder="1" applyAlignment="1" applyProtection="1">
      <alignment horizontal="center" vertical="center"/>
      <protection locked="0"/>
    </xf>
    <xf numFmtId="49" fontId="11" fillId="6" borderId="30" xfId="0" applyNumberFormat="1" applyFont="1" applyFill="1" applyBorder="1" applyAlignment="1" applyProtection="1">
      <alignment horizontal="center" vertical="center"/>
      <protection locked="0"/>
    </xf>
    <xf numFmtId="49" fontId="11" fillId="6" borderId="31" xfId="0" applyNumberFormat="1" applyFont="1" applyFill="1" applyBorder="1" applyAlignment="1" applyProtection="1">
      <alignment horizontal="center" vertical="center"/>
      <protection locked="0"/>
    </xf>
    <xf numFmtId="49" fontId="11" fillId="6" borderId="3" xfId="0" applyNumberFormat="1" applyFont="1" applyFill="1" applyBorder="1" applyAlignment="1" applyProtection="1">
      <alignment horizontal="center" vertical="center"/>
      <protection locked="0"/>
    </xf>
    <xf numFmtId="49" fontId="11" fillId="6" borderId="33" xfId="0" applyNumberFormat="1" applyFont="1" applyFill="1" applyBorder="1" applyAlignment="1" applyProtection="1">
      <alignment horizontal="center" vertical="center"/>
      <protection locked="0"/>
    </xf>
    <xf numFmtId="49" fontId="11" fillId="6" borderId="34" xfId="0" applyNumberFormat="1" applyFont="1" applyFill="1" applyBorder="1" applyAlignment="1" applyProtection="1">
      <alignment horizontal="center" vertical="center"/>
      <protection locked="0"/>
    </xf>
    <xf numFmtId="49" fontId="9" fillId="6" borderId="33" xfId="0" applyNumberFormat="1" applyFont="1" applyFill="1" applyBorder="1" applyAlignment="1" applyProtection="1">
      <alignment horizontal="center" vertical="center"/>
      <protection locked="0"/>
    </xf>
    <xf numFmtId="49" fontId="9" fillId="6" borderId="34" xfId="0" applyNumberFormat="1" applyFont="1" applyFill="1" applyBorder="1" applyAlignment="1" applyProtection="1">
      <alignment horizontal="center" vertical="center"/>
      <protection locked="0"/>
    </xf>
    <xf numFmtId="49" fontId="1" fillId="4" borderId="0" xfId="4" applyNumberFormat="1" applyFont="1" applyFill="1" applyBorder="1" applyAlignment="1" applyProtection="1">
      <alignment horizontal="left" vertical="center"/>
    </xf>
    <xf numFmtId="49" fontId="14" fillId="4" borderId="0" xfId="4" applyNumberFormat="1" applyFont="1" applyFill="1" applyBorder="1" applyAlignment="1" applyProtection="1">
      <alignment horizontal="left" vertical="center"/>
    </xf>
    <xf numFmtId="49" fontId="1" fillId="4" borderId="0" xfId="4" applyNumberFormat="1" applyFont="1" applyFill="1" applyAlignment="1" applyProtection="1">
      <alignment vertical="center"/>
    </xf>
    <xf numFmtId="49" fontId="11" fillId="4" borderId="0" xfId="4" applyNumberFormat="1" applyFont="1" applyFill="1" applyBorder="1" applyAlignment="1" applyProtection="1"/>
    <xf numFmtId="0" fontId="5" fillId="4" borderId="0" xfId="0" applyFont="1" applyFill="1" applyAlignment="1">
      <alignment horizontal="right" vertical="center"/>
    </xf>
    <xf numFmtId="0" fontId="5" fillId="0" borderId="0" xfId="0" applyFont="1" applyAlignment="1">
      <alignment horizontal="right" vertical="center"/>
    </xf>
    <xf numFmtId="49" fontId="1" fillId="4" borderId="23" xfId="5" applyNumberFormat="1" applyFont="1" applyFill="1" applyBorder="1" applyAlignment="1" applyProtection="1">
      <alignment vertical="center"/>
    </xf>
    <xf numFmtId="49" fontId="4" fillId="0" borderId="19" xfId="6" applyNumberFormat="1" applyFont="1" applyFill="1" applyBorder="1" applyAlignment="1" applyProtection="1">
      <alignment horizontal="center" vertical="center" wrapText="1"/>
    </xf>
    <xf numFmtId="49" fontId="4" fillId="0" borderId="19" xfId="6" applyNumberFormat="1" applyFont="1" applyFill="1" applyBorder="1" applyAlignment="1" applyProtection="1">
      <alignment horizontal="center" vertical="center"/>
    </xf>
    <xf numFmtId="49" fontId="4" fillId="0" borderId="40" xfId="6" applyNumberFormat="1" applyFont="1" applyFill="1" applyBorder="1" applyAlignment="1" applyProtection="1">
      <alignment horizontal="center" vertical="center" wrapText="1"/>
    </xf>
    <xf numFmtId="49" fontId="16" fillId="0" borderId="16" xfId="0" applyNumberFormat="1" applyFont="1" applyFill="1" applyBorder="1" applyAlignment="1" applyProtection="1">
      <alignment horizontal="center" vertical="center"/>
    </xf>
    <xf numFmtId="49" fontId="16" fillId="0" borderId="20" xfId="0" applyNumberFormat="1" applyFont="1" applyBorder="1" applyAlignment="1" applyProtection="1">
      <alignment horizontal="center" vertical="center"/>
    </xf>
    <xf numFmtId="49" fontId="16" fillId="0" borderId="1" xfId="0" applyNumberFormat="1" applyFont="1" applyFill="1" applyBorder="1" applyAlignment="1" applyProtection="1">
      <alignment horizontal="center" vertical="center"/>
    </xf>
    <xf numFmtId="49" fontId="16" fillId="0" borderId="17" xfId="0" applyNumberFormat="1" applyFont="1" applyBorder="1" applyAlignment="1" applyProtection="1">
      <alignment horizontal="center" vertical="center"/>
    </xf>
    <xf numFmtId="49" fontId="16" fillId="0" borderId="19" xfId="0" applyNumberFormat="1" applyFont="1" applyFill="1" applyBorder="1" applyAlignment="1" applyProtection="1">
      <alignment horizontal="center" vertical="center"/>
    </xf>
    <xf numFmtId="49" fontId="16" fillId="0" borderId="18" xfId="0" applyNumberFormat="1" applyFont="1" applyBorder="1" applyAlignment="1" applyProtection="1">
      <alignment horizontal="center" vertical="center"/>
    </xf>
    <xf numFmtId="178" fontId="11" fillId="6" borderId="20" xfId="0" applyNumberFormat="1" applyFont="1" applyFill="1" applyBorder="1" applyAlignment="1" applyProtection="1">
      <alignment horizontal="center" vertical="center"/>
      <protection locked="0"/>
    </xf>
    <xf numFmtId="178" fontId="11" fillId="6" borderId="17" xfId="0" applyNumberFormat="1" applyFont="1" applyFill="1" applyBorder="1" applyAlignment="1" applyProtection="1">
      <alignment horizontal="center" vertical="center"/>
      <protection locked="0"/>
    </xf>
    <xf numFmtId="178" fontId="9" fillId="6" borderId="17" xfId="0" applyNumberFormat="1" applyFont="1" applyFill="1" applyBorder="1" applyAlignment="1" applyProtection="1">
      <alignment horizontal="center" vertical="center"/>
      <protection locked="0"/>
    </xf>
    <xf numFmtId="49" fontId="9" fillId="6" borderId="1" xfId="0" applyNumberFormat="1" applyFont="1" applyFill="1" applyBorder="1" applyAlignment="1" applyProtection="1">
      <alignment horizontal="center" vertical="center"/>
      <protection locked="0"/>
    </xf>
    <xf numFmtId="49" fontId="4" fillId="4" borderId="0" xfId="4" applyNumberFormat="1" applyFont="1" applyFill="1" applyBorder="1" applyAlignment="1" applyProtection="1">
      <alignment horizontal="center" vertical="center"/>
    </xf>
    <xf numFmtId="0" fontId="10" fillId="4" borderId="0" xfId="0" applyNumberFormat="1" applyFont="1" applyFill="1" applyProtection="1">
      <alignment vertical="center"/>
    </xf>
    <xf numFmtId="49" fontId="15" fillId="4" borderId="0" xfId="4" applyNumberFormat="1" applyFont="1" applyFill="1" applyBorder="1" applyAlignment="1" applyProtection="1">
      <alignment horizontal="center" vertical="center"/>
    </xf>
    <xf numFmtId="49" fontId="1" fillId="4" borderId="0" xfId="4" applyNumberFormat="1" applyFont="1" applyFill="1" applyBorder="1" applyAlignment="1" applyProtection="1">
      <alignment horizontal="center" vertical="center"/>
    </xf>
    <xf numFmtId="49" fontId="4" fillId="4" borderId="0" xfId="5" applyNumberFormat="1" applyFont="1" applyFill="1" applyBorder="1" applyAlignment="1" applyProtection="1">
      <alignment vertical="center"/>
    </xf>
    <xf numFmtId="49" fontId="4" fillId="0" borderId="25" xfId="6" applyNumberFormat="1" applyFont="1" applyFill="1" applyBorder="1" applyAlignment="1" applyProtection="1">
      <alignment horizontal="center" vertical="center"/>
    </xf>
    <xf numFmtId="0" fontId="4" fillId="0" borderId="19" xfId="6" applyNumberFormat="1" applyFont="1" applyFill="1" applyBorder="1" applyAlignment="1" applyProtection="1">
      <alignment horizontal="center" vertical="center" wrapText="1"/>
    </xf>
    <xf numFmtId="0" fontId="19" fillId="4" borderId="0" xfId="4" applyNumberFormat="1" applyFont="1" applyFill="1" applyBorder="1" applyAlignment="1" applyProtection="1">
      <alignment horizontal="center" vertical="center"/>
    </xf>
    <xf numFmtId="49" fontId="19" fillId="4" borderId="0" xfId="4" applyNumberFormat="1" applyFont="1" applyFill="1" applyBorder="1" applyAlignment="1" applyProtection="1">
      <alignment horizontal="center" vertical="center"/>
    </xf>
    <xf numFmtId="0" fontId="4" fillId="4" borderId="0" xfId="4" applyNumberFormat="1" applyFont="1" applyFill="1" applyBorder="1" applyAlignment="1" applyProtection="1">
      <alignment horizontal="center" vertical="center"/>
    </xf>
    <xf numFmtId="49" fontId="11" fillId="4" borderId="0" xfId="4" applyNumberFormat="1" applyFont="1" applyFill="1" applyBorder="1" applyAlignment="1" applyProtection="1">
      <alignment horizontal="left"/>
    </xf>
    <xf numFmtId="49" fontId="12" fillId="4" borderId="0" xfId="4" applyNumberFormat="1" applyFont="1" applyFill="1" applyBorder="1" applyAlignment="1" applyProtection="1">
      <alignment horizontal="left" vertical="center"/>
    </xf>
    <xf numFmtId="49" fontId="11" fillId="4" borderId="0" xfId="4" applyNumberFormat="1" applyFont="1" applyFill="1" applyAlignment="1" applyProtection="1"/>
    <xf numFmtId="49" fontId="4" fillId="4" borderId="0" xfId="5" applyNumberFormat="1" applyFont="1" applyFill="1" applyBorder="1" applyAlignment="1" applyProtection="1">
      <alignment vertical="center" wrapText="1"/>
    </xf>
    <xf numFmtId="0" fontId="11" fillId="4" borderId="0" xfId="0" applyNumberFormat="1" applyFont="1" applyFill="1" applyProtection="1">
      <alignment vertical="center"/>
    </xf>
    <xf numFmtId="49" fontId="5" fillId="4" borderId="0" xfId="0" applyNumberFormat="1" applyFont="1" applyFill="1" applyBorder="1" applyAlignment="1" applyProtection="1">
      <alignment vertical="center" wrapText="1"/>
    </xf>
    <xf numFmtId="49" fontId="5" fillId="4" borderId="0" xfId="0" applyNumberFormat="1" applyFont="1" applyFill="1" applyAlignment="1" applyProtection="1">
      <alignment horizontal="left" vertical="center"/>
    </xf>
    <xf numFmtId="49" fontId="4" fillId="0" borderId="36" xfId="6" applyNumberFormat="1" applyFont="1" applyFill="1" applyBorder="1" applyAlignment="1" applyProtection="1">
      <alignment horizontal="center" vertical="center" wrapText="1"/>
    </xf>
    <xf numFmtId="49" fontId="21" fillId="8" borderId="28" xfId="6" applyNumberFormat="1" applyFont="1" applyFill="1" applyBorder="1" applyAlignment="1" applyProtection="1">
      <alignment horizontal="center" vertical="center" wrapText="1"/>
    </xf>
    <xf numFmtId="49" fontId="22" fillId="0" borderId="30" xfId="0" applyNumberFormat="1" applyFont="1" applyBorder="1" applyAlignment="1" applyProtection="1">
      <alignment horizontal="center" vertical="center"/>
    </xf>
    <xf numFmtId="49" fontId="22" fillId="0" borderId="33" xfId="0" applyNumberFormat="1" applyFont="1" applyFill="1" applyBorder="1" applyAlignment="1" applyProtection="1">
      <alignment horizontal="center" vertical="center"/>
    </xf>
    <xf numFmtId="49" fontId="16" fillId="0" borderId="36" xfId="0" applyNumberFormat="1" applyFont="1" applyFill="1" applyBorder="1" applyAlignment="1" applyProtection="1">
      <alignment horizontal="center" vertical="center"/>
    </xf>
    <xf numFmtId="0" fontId="11" fillId="6" borderId="33" xfId="0" applyNumberFormat="1" applyFont="1" applyFill="1" applyBorder="1" applyAlignment="1" applyProtection="1">
      <alignment horizontal="center" vertical="center"/>
      <protection locked="0"/>
    </xf>
    <xf numFmtId="0" fontId="9" fillId="6" borderId="33" xfId="0" applyNumberFormat="1"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left" vertical="top"/>
    </xf>
    <xf numFmtId="49" fontId="11" fillId="4" borderId="0" xfId="5" applyNumberFormat="1" applyFont="1" applyFill="1" applyBorder="1" applyAlignment="1" applyProtection="1">
      <alignment horizontal="left" vertical="top" wrapText="1"/>
    </xf>
    <xf numFmtId="49" fontId="5" fillId="4" borderId="0" xfId="0" applyNumberFormat="1" applyFont="1" applyFill="1" applyBorder="1" applyAlignment="1" applyProtection="1">
      <alignment horizontal="left" vertical="top" wrapText="1"/>
    </xf>
    <xf numFmtId="49" fontId="4" fillId="8" borderId="19" xfId="6" applyNumberFormat="1" applyFont="1" applyFill="1" applyBorder="1" applyAlignment="1" applyProtection="1">
      <alignment horizontal="center" vertical="center" wrapText="1"/>
    </xf>
    <xf numFmtId="49" fontId="4" fillId="8" borderId="43" xfId="6" applyNumberFormat="1" applyFont="1" applyFill="1" applyBorder="1" applyAlignment="1" applyProtection="1">
      <alignment horizontal="center" vertical="center" wrapText="1"/>
    </xf>
    <xf numFmtId="49" fontId="16" fillId="8" borderId="19" xfId="0" applyNumberFormat="1" applyFont="1" applyFill="1" applyBorder="1" applyAlignment="1" applyProtection="1">
      <alignment horizontal="center" vertical="center"/>
    </xf>
    <xf numFmtId="180" fontId="1" fillId="4" borderId="0" xfId="5" applyNumberFormat="1" applyFont="1" applyFill="1" applyBorder="1" applyAlignment="1" applyProtection="1">
      <alignment vertical="center"/>
    </xf>
    <xf numFmtId="22" fontId="1" fillId="0" borderId="0" xfId="0" applyNumberFormat="1" applyFont="1" applyAlignment="1" applyProtection="1">
      <alignment horizontal="center" vertical="center"/>
    </xf>
    <xf numFmtId="49" fontId="25" fillId="4" borderId="0" xfId="4" applyNumberFormat="1" applyFont="1" applyFill="1" applyBorder="1" applyAlignment="1" applyProtection="1">
      <alignment horizontal="left" vertical="center"/>
    </xf>
    <xf numFmtId="49" fontId="11" fillId="4" borderId="0" xfId="4" applyNumberFormat="1" applyFont="1" applyFill="1" applyAlignment="1" applyProtection="1">
      <alignment horizontal="left" vertical="center"/>
    </xf>
    <xf numFmtId="49" fontId="1" fillId="0" borderId="0" xfId="4" applyNumberFormat="1" applyFont="1" applyFill="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0" xfId="4" applyNumberFormat="1" applyFont="1" applyBorder="1" applyAlignment="1" applyProtection="1">
      <alignment horizontal="center" vertical="center"/>
    </xf>
    <xf numFmtId="49" fontId="1" fillId="0" borderId="0" xfId="4" applyNumberFormat="1" applyFont="1" applyBorder="1" applyAlignment="1" applyProtection="1">
      <alignment vertical="center"/>
    </xf>
    <xf numFmtId="49" fontId="11" fillId="4" borderId="0" xfId="0" applyNumberFormat="1" applyFont="1" applyFill="1" applyBorder="1" applyAlignment="1" applyProtection="1">
      <alignment horizontal="left" vertical="center"/>
    </xf>
    <xf numFmtId="49" fontId="1" fillId="0" borderId="0" xfId="4" applyNumberFormat="1" applyFont="1" applyFill="1" applyBorder="1" applyAlignment="1" applyProtection="1">
      <alignment horizontal="left" vertical="center"/>
    </xf>
    <xf numFmtId="49" fontId="1" fillId="0" borderId="0" xfId="0" applyNumberFormat="1" applyFont="1" applyBorder="1" applyProtection="1">
      <alignment vertical="center"/>
    </xf>
    <xf numFmtId="49" fontId="17" fillId="0" borderId="0" xfId="0" applyNumberFormat="1" applyFont="1" applyFill="1" applyBorder="1" applyAlignment="1" applyProtection="1">
      <alignment horizontal="center" vertical="center" wrapText="1"/>
    </xf>
    <xf numFmtId="49" fontId="5" fillId="0" borderId="0" xfId="0" applyNumberFormat="1" applyFont="1" applyBorder="1" applyProtection="1">
      <alignment vertical="center"/>
    </xf>
    <xf numFmtId="49" fontId="1" fillId="0" borderId="0" xfId="5" applyNumberFormat="1" applyFont="1" applyFill="1" applyBorder="1" applyAlignment="1" applyProtection="1">
      <alignment vertical="center"/>
    </xf>
    <xf numFmtId="49" fontId="24" fillId="0" borderId="0" xfId="4" applyNumberFormat="1" applyFont="1" applyFill="1" applyBorder="1" applyAlignment="1" applyProtection="1">
      <alignment horizontal="center" vertical="center"/>
    </xf>
    <xf numFmtId="49" fontId="1" fillId="0" borderId="0" xfId="5" applyNumberFormat="1" applyFont="1" applyFill="1" applyBorder="1" applyAlignment="1" applyProtection="1">
      <alignment horizontal="center" vertical="center"/>
    </xf>
    <xf numFmtId="49" fontId="6" fillId="0" borderId="0" xfId="4" applyNumberFormat="1" applyFont="1" applyFill="1" applyBorder="1" applyAlignment="1" applyProtection="1">
      <alignment horizontal="center" vertical="center"/>
    </xf>
    <xf numFmtId="49" fontId="6" fillId="0" borderId="0" xfId="5" applyNumberFormat="1" applyFont="1" applyFill="1" applyBorder="1" applyAlignment="1" applyProtection="1">
      <alignment horizontal="center" vertical="center"/>
    </xf>
    <xf numFmtId="49" fontId="11" fillId="0" borderId="0" xfId="5" applyNumberFormat="1" applyFont="1" applyFill="1" applyBorder="1" applyProtection="1"/>
    <xf numFmtId="49" fontId="11" fillId="0" borderId="0" xfId="5" applyNumberFormat="1" applyFont="1" applyProtection="1"/>
    <xf numFmtId="49" fontId="11" fillId="0" borderId="0" xfId="0" applyNumberFormat="1" applyFont="1" applyProtection="1">
      <alignment vertical="center"/>
    </xf>
    <xf numFmtId="0" fontId="11" fillId="6" borderId="1" xfId="0" applyNumberFormat="1" applyFont="1" applyFill="1" applyBorder="1" applyAlignment="1" applyProtection="1">
      <alignment horizontal="center" vertical="center"/>
      <protection locked="0"/>
    </xf>
    <xf numFmtId="49" fontId="9" fillId="6" borderId="44" xfId="0" applyNumberFormat="1" applyFont="1" applyFill="1" applyBorder="1" applyAlignment="1" applyProtection="1">
      <alignment horizontal="center" vertical="center"/>
    </xf>
    <xf numFmtId="49" fontId="11" fillId="6" borderId="45" xfId="0" applyNumberFormat="1" applyFont="1" applyFill="1" applyBorder="1" applyAlignment="1" applyProtection="1">
      <alignment horizontal="center" vertical="center"/>
      <protection locked="0"/>
    </xf>
    <xf numFmtId="0" fontId="11" fillId="6" borderId="45" xfId="0" applyNumberFormat="1" applyFont="1" applyFill="1" applyBorder="1" applyAlignment="1" applyProtection="1">
      <alignment horizontal="center" vertical="center"/>
      <protection locked="0"/>
    </xf>
    <xf numFmtId="0" fontId="26" fillId="0" borderId="3" xfId="0" applyFont="1" applyFill="1" applyBorder="1">
      <alignment vertical="center"/>
    </xf>
    <xf numFmtId="49" fontId="5" fillId="0" borderId="1" xfId="0" applyNumberFormat="1" applyFont="1" applyBorder="1" applyProtection="1">
      <alignment vertical="center"/>
    </xf>
    <xf numFmtId="49" fontId="9" fillId="6" borderId="46" xfId="0" applyNumberFormat="1" applyFont="1" applyFill="1" applyBorder="1" applyAlignment="1" applyProtection="1">
      <alignment horizontal="center" vertical="center"/>
      <protection locked="0"/>
    </xf>
    <xf numFmtId="49" fontId="9" fillId="6" borderId="47" xfId="0" applyNumberFormat="1" applyFont="1" applyFill="1" applyBorder="1" applyAlignment="1" applyProtection="1">
      <alignment horizontal="center" vertical="center"/>
      <protection locked="0"/>
    </xf>
    <xf numFmtId="49" fontId="5" fillId="0" borderId="1" xfId="0" applyNumberFormat="1" applyFont="1" applyFill="1" applyBorder="1" applyProtection="1">
      <alignment vertical="center"/>
    </xf>
    <xf numFmtId="49" fontId="8" fillId="0" borderId="1" xfId="0" applyNumberFormat="1" applyFont="1" applyBorder="1" applyProtection="1">
      <alignment vertical="center"/>
    </xf>
    <xf numFmtId="49" fontId="18" fillId="0" borderId="1" xfId="0" applyNumberFormat="1" applyFont="1" applyBorder="1" applyAlignment="1" applyProtection="1">
      <alignment horizontal="center" vertical="center"/>
    </xf>
    <xf numFmtId="178" fontId="11" fillId="6" borderId="44" xfId="0" applyNumberFormat="1" applyFont="1" applyFill="1" applyBorder="1" applyAlignment="1" applyProtection="1">
      <alignment horizontal="center" vertical="center"/>
      <protection locked="0"/>
    </xf>
    <xf numFmtId="178" fontId="26" fillId="0" borderId="3" xfId="0" applyNumberFormat="1" applyFont="1" applyFill="1" applyBorder="1">
      <alignment vertical="center"/>
    </xf>
    <xf numFmtId="178" fontId="26" fillId="0" borderId="1" xfId="0" applyNumberFormat="1" applyFont="1" applyFill="1" applyBorder="1">
      <alignment vertical="center"/>
    </xf>
    <xf numFmtId="178" fontId="26" fillId="0" borderId="0" xfId="0" applyNumberFormat="1" applyFont="1" applyFill="1" applyBorder="1">
      <alignment vertical="center"/>
    </xf>
    <xf numFmtId="0" fontId="9" fillId="6" borderId="46" xfId="0" applyNumberFormat="1" applyFont="1" applyFill="1" applyBorder="1" applyAlignment="1" applyProtection="1">
      <alignment horizontal="center" vertical="center"/>
      <protection locked="0"/>
    </xf>
    <xf numFmtId="0" fontId="0" fillId="0" borderId="0" xfId="0" applyFill="1">
      <alignment vertical="center"/>
    </xf>
    <xf numFmtId="49" fontId="5" fillId="0" borderId="0" xfId="0" applyNumberFormat="1" applyFont="1" applyFill="1" applyProtection="1">
      <alignment vertical="center"/>
    </xf>
    <xf numFmtId="49" fontId="12" fillId="4" borderId="0" xfId="5" quotePrefix="1" applyNumberFormat="1" applyFont="1" applyFill="1" applyAlignment="1" applyProtection="1">
      <alignment vertical="center"/>
    </xf>
    <xf numFmtId="0" fontId="31" fillId="0" borderId="16" xfId="0" applyFont="1" applyBorder="1" applyAlignment="1">
      <alignment horizontal="center" vertical="center"/>
    </xf>
    <xf numFmtId="0" fontId="31" fillId="0" borderId="19" xfId="0" applyFont="1" applyBorder="1" applyAlignment="1">
      <alignment horizontal="center" vertical="center"/>
    </xf>
    <xf numFmtId="0" fontId="16" fillId="6" borderId="16" xfId="0" applyNumberFormat="1" applyFont="1" applyFill="1" applyBorder="1" applyAlignment="1" applyProtection="1">
      <alignment horizontal="center" vertical="center"/>
    </xf>
    <xf numFmtId="179" fontId="16" fillId="6" borderId="16" xfId="0" applyNumberFormat="1" applyFont="1" applyFill="1" applyBorder="1" applyAlignment="1" applyProtection="1">
      <alignment horizontal="center" vertical="center"/>
    </xf>
    <xf numFmtId="0" fontId="16" fillId="6" borderId="1" xfId="0" applyNumberFormat="1" applyFont="1" applyFill="1" applyBorder="1" applyAlignment="1" applyProtection="1">
      <alignment horizontal="center" vertical="center"/>
    </xf>
    <xf numFmtId="179" fontId="16" fillId="6" borderId="1" xfId="0" applyNumberFormat="1" applyFont="1" applyFill="1" applyBorder="1" applyAlignment="1" applyProtection="1">
      <alignment horizontal="center" vertical="center"/>
    </xf>
    <xf numFmtId="0" fontId="16" fillId="6" borderId="19" xfId="0" applyNumberFormat="1" applyFont="1" applyFill="1" applyBorder="1" applyAlignment="1" applyProtection="1">
      <alignment horizontal="center" vertical="center"/>
    </xf>
    <xf numFmtId="179" fontId="16" fillId="6" borderId="19" xfId="0" applyNumberFormat="1" applyFont="1" applyFill="1" applyBorder="1" applyAlignment="1" applyProtection="1">
      <alignment horizontal="center" vertical="center"/>
    </xf>
    <xf numFmtId="49" fontId="11" fillId="6" borderId="1" xfId="0" applyNumberFormat="1" applyFont="1" applyFill="1" applyBorder="1" applyAlignment="1" applyProtection="1">
      <alignment horizontal="center" vertical="center"/>
    </xf>
    <xf numFmtId="49" fontId="11" fillId="6" borderId="45" xfId="0" applyNumberFormat="1" applyFont="1" applyFill="1" applyBorder="1" applyAlignment="1" applyProtection="1">
      <alignment horizontal="center" vertical="center"/>
    </xf>
    <xf numFmtId="49" fontId="11" fillId="6" borderId="16" xfId="0" applyNumberFormat="1" applyFont="1" applyFill="1" applyBorder="1" applyAlignment="1" applyProtection="1">
      <alignment horizontal="center" vertical="center"/>
    </xf>
    <xf numFmtId="49" fontId="11" fillId="6" borderId="48" xfId="0" applyNumberFormat="1" applyFont="1" applyFill="1" applyBorder="1" applyAlignment="1" applyProtection="1">
      <alignment horizontal="center" vertical="center"/>
    </xf>
    <xf numFmtId="49" fontId="22" fillId="8" borderId="16" xfId="0" applyNumberFormat="1" applyFont="1" applyFill="1" applyBorder="1" applyAlignment="1" applyProtection="1">
      <alignment horizontal="center" vertical="center"/>
    </xf>
    <xf numFmtId="49" fontId="32" fillId="0" borderId="0" xfId="0" applyNumberFormat="1" applyFont="1">
      <alignment vertical="center"/>
    </xf>
    <xf numFmtId="0" fontId="32" fillId="3" borderId="1" xfId="0" applyFont="1" applyFill="1" applyBorder="1">
      <alignment vertical="center"/>
    </xf>
    <xf numFmtId="49" fontId="0" fillId="0" borderId="0" xfId="0" applyNumberFormat="1">
      <alignment vertical="center"/>
    </xf>
    <xf numFmtId="0" fontId="0" fillId="0" borderId="1" xfId="0" applyNumberFormat="1" applyBorder="1" applyAlignment="1">
      <alignment horizontal="left" vertical="center"/>
    </xf>
    <xf numFmtId="0" fontId="0" fillId="0" borderId="1" xfId="0" applyNumberFormat="1" applyBorder="1" applyAlignment="1">
      <alignment horizontal="right" vertical="center"/>
    </xf>
    <xf numFmtId="49" fontId="33" fillId="6" borderId="7" xfId="0" applyNumberFormat="1" applyFont="1" applyFill="1" applyBorder="1" applyAlignment="1" applyProtection="1">
      <alignment horizontal="left" vertical="center"/>
      <protection locked="0"/>
    </xf>
    <xf numFmtId="0" fontId="32" fillId="0" borderId="1" xfId="0" applyNumberFormat="1" applyFont="1" applyBorder="1">
      <alignment vertical="center"/>
    </xf>
    <xf numFmtId="49" fontId="36" fillId="4" borderId="0" xfId="1" applyNumberFormat="1" applyFont="1" applyFill="1" applyBorder="1" applyAlignment="1" applyProtection="1">
      <alignment horizontal="left" vertical="center"/>
    </xf>
    <xf numFmtId="178" fontId="0" fillId="0" borderId="1" xfId="0" applyNumberFormat="1" applyBorder="1" applyAlignment="1">
      <alignment horizontal="right" vertical="center"/>
    </xf>
    <xf numFmtId="0" fontId="0" fillId="0" borderId="1" xfId="0" applyNumberFormat="1" applyFill="1" applyBorder="1">
      <alignment vertical="center"/>
    </xf>
    <xf numFmtId="49" fontId="4" fillId="0" borderId="10" xfId="6" applyNumberFormat="1" applyFont="1" applyFill="1" applyBorder="1" applyAlignment="1" applyProtection="1">
      <alignment horizontal="center" vertical="center" wrapText="1"/>
    </xf>
    <xf numFmtId="49" fontId="4" fillId="0" borderId="13" xfId="6" applyNumberFormat="1" applyFont="1" applyFill="1" applyBorder="1" applyAlignment="1" applyProtection="1">
      <alignment horizontal="center" vertical="center"/>
    </xf>
    <xf numFmtId="49" fontId="33" fillId="6" borderId="5" xfId="5" applyNumberFormat="1" applyFont="1" applyFill="1" applyBorder="1" applyAlignment="1" applyProtection="1">
      <alignment horizontal="left" vertical="center"/>
      <protection locked="0"/>
    </xf>
    <xf numFmtId="0" fontId="5" fillId="0" borderId="0" xfId="0" applyFont="1">
      <alignment vertical="center"/>
    </xf>
    <xf numFmtId="49" fontId="13" fillId="4" borderId="0" xfId="1" applyNumberFormat="1" applyFont="1" applyFill="1" applyAlignment="1" applyProtection="1"/>
    <xf numFmtId="49" fontId="16" fillId="0" borderId="14" xfId="0" applyNumberFormat="1" applyFont="1" applyBorder="1" applyAlignment="1" applyProtection="1">
      <alignment horizontal="center" vertical="center"/>
    </xf>
    <xf numFmtId="0" fontId="9" fillId="6" borderId="16" xfId="0" applyFont="1" applyFill="1" applyBorder="1" applyAlignment="1" applyProtection="1">
      <alignment horizontal="center" vertical="center"/>
      <protection locked="0"/>
    </xf>
    <xf numFmtId="49" fontId="4" fillId="0" borderId="1" xfId="4" applyNumberFormat="1" applyFont="1" applyFill="1" applyBorder="1" applyAlignment="1" applyProtection="1">
      <alignment horizontal="center" vertical="center"/>
    </xf>
    <xf numFmtId="0" fontId="38" fillId="4" borderId="0" xfId="5" applyNumberFormat="1" applyFont="1" applyFill="1" applyBorder="1" applyAlignment="1" applyProtection="1">
      <alignment horizontal="left" vertical="center"/>
    </xf>
    <xf numFmtId="178" fontId="16" fillId="8" borderId="32" xfId="0" applyNumberFormat="1" applyFont="1" applyFill="1" applyBorder="1" applyAlignment="1" applyProtection="1">
      <alignment horizontal="center" vertical="center" wrapText="1"/>
    </xf>
    <xf numFmtId="178" fontId="16" fillId="8" borderId="28" xfId="0" applyNumberFormat="1" applyFont="1" applyFill="1" applyBorder="1" applyAlignment="1" applyProtection="1">
      <alignment horizontal="center" vertical="center" wrapText="1"/>
    </xf>
    <xf numFmtId="49" fontId="0" fillId="0" borderId="1" xfId="0" applyNumberFormat="1" applyBorder="1">
      <alignment vertical="center"/>
    </xf>
    <xf numFmtId="49" fontId="10" fillId="4" borderId="0" xfId="2" applyNumberFormat="1" applyFont="1" applyFill="1" applyBorder="1" applyAlignment="1" applyProtection="1">
      <alignment vertical="center"/>
    </xf>
    <xf numFmtId="49" fontId="11" fillId="4" borderId="0" xfId="5" applyNumberFormat="1" applyFont="1" applyFill="1" applyBorder="1" applyAlignment="1" applyProtection="1">
      <alignment horizontal="left" vertical="center"/>
    </xf>
    <xf numFmtId="0" fontId="10" fillId="4" borderId="0" xfId="5" applyNumberFormat="1" applyFont="1" applyFill="1" applyAlignment="1" applyProtection="1">
      <alignment vertical="center"/>
    </xf>
    <xf numFmtId="49" fontId="11" fillId="6" borderId="33" xfId="0" applyNumberFormat="1" applyFont="1" applyFill="1" applyBorder="1" applyAlignment="1" applyProtection="1">
      <alignment horizontal="center" vertical="center" shrinkToFit="1"/>
      <protection locked="0"/>
    </xf>
    <xf numFmtId="49" fontId="11" fillId="6" borderId="46" xfId="0" applyNumberFormat="1" applyFont="1" applyFill="1" applyBorder="1" applyAlignment="1" applyProtection="1">
      <alignment horizontal="center" vertical="center" shrinkToFit="1"/>
      <protection locked="0"/>
    </xf>
    <xf numFmtId="49" fontId="1" fillId="4" borderId="31" xfId="0" applyNumberFormat="1" applyFont="1" applyFill="1" applyBorder="1" applyProtection="1">
      <alignment vertical="center"/>
    </xf>
    <xf numFmtId="49" fontId="1" fillId="4" borderId="32" xfId="0" applyNumberFormat="1" applyFont="1" applyFill="1" applyBorder="1" applyProtection="1">
      <alignment vertical="center"/>
    </xf>
    <xf numFmtId="49" fontId="1" fillId="4" borderId="34" xfId="0" applyNumberFormat="1" applyFont="1" applyFill="1" applyBorder="1" applyProtection="1">
      <alignment vertical="center"/>
    </xf>
    <xf numFmtId="49" fontId="1" fillId="4" borderId="4" xfId="0" applyNumberFormat="1" applyFont="1" applyFill="1" applyBorder="1" applyProtection="1">
      <alignment vertical="center"/>
    </xf>
    <xf numFmtId="49" fontId="21" fillId="8" borderId="18" xfId="6" applyNumberFormat="1" applyFont="1" applyFill="1" applyBorder="1" applyAlignment="1" applyProtection="1">
      <alignment horizontal="center" vertical="center" wrapText="1"/>
    </xf>
    <xf numFmtId="49" fontId="11" fillId="6" borderId="17" xfId="0" applyNumberFormat="1" applyFont="1" applyFill="1" applyBorder="1" applyAlignment="1" applyProtection="1">
      <alignment vertical="center" shrinkToFit="1"/>
      <protection locked="0"/>
    </xf>
    <xf numFmtId="178" fontId="11" fillId="4" borderId="32" xfId="0" applyNumberFormat="1" applyFont="1" applyFill="1" applyBorder="1" applyAlignment="1" applyProtection="1">
      <alignment horizontal="center" vertical="center" wrapText="1"/>
    </xf>
    <xf numFmtId="178" fontId="11" fillId="4" borderId="28" xfId="0" applyNumberFormat="1" applyFont="1" applyFill="1" applyBorder="1" applyAlignment="1" applyProtection="1">
      <alignment horizontal="center" vertical="center" wrapText="1"/>
    </xf>
    <xf numFmtId="49" fontId="4" fillId="0" borderId="40" xfId="6" applyNumberFormat="1" applyFont="1" applyFill="1" applyBorder="1" applyAlignment="1" applyProtection="1">
      <alignment horizontal="center" vertical="center"/>
    </xf>
    <xf numFmtId="49" fontId="1" fillId="0" borderId="41" xfId="0" applyNumberFormat="1" applyFont="1" applyFill="1" applyBorder="1" applyAlignment="1" applyProtection="1">
      <alignment horizontal="center" vertical="center"/>
    </xf>
    <xf numFmtId="49" fontId="1" fillId="0" borderId="42" xfId="0" applyNumberFormat="1" applyFont="1" applyFill="1" applyBorder="1" applyAlignment="1" applyProtection="1">
      <alignment horizontal="center" vertical="center"/>
    </xf>
    <xf numFmtId="49" fontId="1" fillId="0" borderId="43" xfId="0" applyNumberFormat="1" applyFont="1" applyFill="1" applyBorder="1" applyAlignment="1" applyProtection="1">
      <alignment horizontal="center" vertical="center"/>
    </xf>
    <xf numFmtId="0" fontId="9" fillId="6" borderId="16" xfId="0" applyNumberFormat="1" applyFont="1" applyFill="1" applyBorder="1" applyAlignment="1" applyProtection="1">
      <alignment horizontal="center" vertical="center"/>
      <protection locked="0"/>
    </xf>
    <xf numFmtId="49" fontId="1" fillId="0" borderId="30" xfId="0" applyNumberFormat="1" applyFont="1" applyFill="1" applyBorder="1" applyAlignment="1" applyProtection="1">
      <alignment horizontal="center" vertical="center" wrapText="1"/>
    </xf>
    <xf numFmtId="49" fontId="1" fillId="0" borderId="33" xfId="0" applyNumberFormat="1" applyFont="1" applyFill="1" applyBorder="1" applyAlignment="1" applyProtection="1">
      <alignment horizontal="center" vertical="center" wrapText="1"/>
    </xf>
    <xf numFmtId="49" fontId="1" fillId="0" borderId="36" xfId="0" applyNumberFormat="1" applyFont="1" applyFill="1" applyBorder="1" applyAlignment="1" applyProtection="1">
      <alignment horizontal="center" vertical="center" wrapText="1"/>
    </xf>
    <xf numFmtId="178" fontId="26" fillId="0" borderId="3" xfId="0" applyNumberFormat="1" applyFont="1" applyFill="1" applyBorder="1" applyAlignment="1">
      <alignment vertical="center"/>
    </xf>
    <xf numFmtId="49" fontId="1" fillId="9" borderId="0" xfId="5" applyNumberFormat="1" applyFont="1" applyFill="1" applyBorder="1" applyAlignment="1" applyProtection="1">
      <alignment horizontal="right" vertical="center"/>
    </xf>
    <xf numFmtId="49" fontId="4" fillId="0" borderId="53" xfId="4" applyNumberFormat="1" applyFont="1" applyFill="1" applyBorder="1" applyAlignment="1" applyProtection="1">
      <alignment horizontal="center" vertical="center"/>
    </xf>
    <xf numFmtId="49" fontId="17" fillId="0" borderId="0" xfId="5" applyNumberFormat="1" applyFont="1" applyFill="1" applyBorder="1" applyAlignment="1" applyProtection="1">
      <alignment horizontal="left" vertical="center"/>
    </xf>
    <xf numFmtId="49" fontId="12" fillId="0" borderId="0" xfId="5" quotePrefix="1" applyNumberFormat="1" applyFont="1" applyFill="1" applyAlignment="1" applyProtection="1">
      <alignment vertical="center"/>
    </xf>
    <xf numFmtId="49" fontId="12" fillId="0" borderId="0" xfId="5" applyNumberFormat="1" applyFont="1" applyFill="1" applyAlignment="1" applyProtection="1">
      <alignment vertical="center"/>
    </xf>
    <xf numFmtId="0" fontId="16" fillId="0" borderId="14" xfId="0"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center" vertical="center"/>
    </xf>
    <xf numFmtId="49" fontId="16" fillId="0" borderId="15" xfId="0" applyNumberFormat="1" applyFont="1" applyFill="1" applyBorder="1" applyAlignment="1" applyProtection="1">
      <alignment horizontal="center" vertical="center"/>
    </xf>
    <xf numFmtId="0" fontId="23" fillId="6" borderId="30" xfId="0" applyNumberFormat="1" applyFont="1" applyFill="1" applyBorder="1" applyAlignment="1" applyProtection="1">
      <alignment horizontal="center" vertical="center"/>
      <protection locked="0"/>
    </xf>
    <xf numFmtId="0" fontId="16" fillId="6" borderId="20" xfId="0" applyNumberFormat="1" applyFont="1" applyFill="1" applyBorder="1" applyAlignment="1" applyProtection="1">
      <alignment horizontal="center" vertical="center"/>
      <protection locked="0"/>
    </xf>
    <xf numFmtId="49" fontId="11" fillId="6" borderId="30" xfId="0" applyNumberFormat="1" applyFont="1" applyFill="1" applyBorder="1" applyAlignment="1" applyProtection="1">
      <alignment horizontal="center" vertical="center" shrinkToFit="1"/>
      <protection locked="0"/>
    </xf>
    <xf numFmtId="49" fontId="16" fillId="0" borderId="56" xfId="0" applyNumberFormat="1" applyFont="1" applyBorder="1" applyAlignment="1" applyProtection="1">
      <alignment vertical="center" shrinkToFit="1"/>
    </xf>
    <xf numFmtId="49" fontId="16" fillId="0" borderId="57" xfId="0" applyNumberFormat="1" applyFont="1" applyBorder="1" applyAlignment="1" applyProtection="1">
      <alignment vertical="center" shrinkToFit="1"/>
    </xf>
    <xf numFmtId="49" fontId="16" fillId="0" borderId="58" xfId="0" applyNumberFormat="1" applyFont="1" applyBorder="1" applyAlignment="1" applyProtection="1">
      <alignment vertical="center" shrinkToFit="1"/>
    </xf>
    <xf numFmtId="49" fontId="11" fillId="6" borderId="57" xfId="0" applyNumberFormat="1" applyFont="1" applyFill="1" applyBorder="1" applyAlignment="1" applyProtection="1">
      <alignment vertical="center" shrinkToFit="1"/>
      <protection locked="0"/>
    </xf>
    <xf numFmtId="49" fontId="11" fillId="6" borderId="59" xfId="0" applyNumberFormat="1" applyFont="1" applyFill="1" applyBorder="1" applyAlignment="1" applyProtection="1">
      <alignment vertical="center" shrinkToFit="1"/>
      <protection locked="0"/>
    </xf>
    <xf numFmtId="0" fontId="11" fillId="6" borderId="16" xfId="0" applyNumberFormat="1" applyFont="1" applyFill="1" applyBorder="1" applyAlignment="1" applyProtection="1">
      <alignment horizontal="center" vertical="center"/>
      <protection locked="0"/>
    </xf>
    <xf numFmtId="49" fontId="9" fillId="6" borderId="30" xfId="0" applyNumberFormat="1" applyFont="1" applyFill="1" applyBorder="1" applyAlignment="1" applyProtection="1">
      <alignment horizontal="center" vertical="center"/>
      <protection locked="0"/>
    </xf>
    <xf numFmtId="49" fontId="9" fillId="6" borderId="31" xfId="0" applyNumberFormat="1" applyFont="1" applyFill="1" applyBorder="1" applyAlignment="1" applyProtection="1">
      <alignment horizontal="center" vertical="center"/>
      <protection locked="0"/>
    </xf>
    <xf numFmtId="0" fontId="9" fillId="6" borderId="30" xfId="0" applyNumberFormat="1" applyFont="1" applyFill="1" applyBorder="1" applyAlignment="1" applyProtection="1">
      <alignment horizontal="center" vertical="center"/>
      <protection locked="0"/>
    </xf>
    <xf numFmtId="49" fontId="9" fillId="6" borderId="1" xfId="0" applyNumberFormat="1" applyFont="1" applyFill="1" applyBorder="1" applyAlignment="1" applyProtection="1">
      <alignment horizontal="center" vertical="center"/>
    </xf>
    <xf numFmtId="0" fontId="16" fillId="6" borderId="17" xfId="0" applyNumberFormat="1"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49" fontId="4" fillId="0" borderId="25" xfId="6" applyNumberFormat="1" applyFont="1" applyFill="1" applyBorder="1" applyAlignment="1" applyProtection="1">
      <alignment horizontal="center" vertical="center" wrapText="1"/>
    </xf>
    <xf numFmtId="0" fontId="9" fillId="6" borderId="48" xfId="0" applyFont="1" applyFill="1" applyBorder="1" applyAlignment="1" applyProtection="1">
      <alignment horizontal="center" vertical="center"/>
      <protection locked="0"/>
    </xf>
    <xf numFmtId="49" fontId="4" fillId="0" borderId="38" xfId="6" applyNumberFormat="1" applyFont="1" applyFill="1" applyBorder="1" applyAlignment="1" applyProtection="1">
      <alignment horizontal="center" vertical="center" wrapText="1"/>
    </xf>
    <xf numFmtId="49" fontId="4" fillId="0" borderId="18" xfId="6" applyNumberFormat="1" applyFont="1" applyFill="1" applyBorder="1" applyAlignment="1" applyProtection="1">
      <alignment horizontal="center" vertical="center" wrapText="1"/>
    </xf>
    <xf numFmtId="49" fontId="4" fillId="0" borderId="60" xfId="6" applyNumberFormat="1" applyFont="1" applyFill="1" applyBorder="1" applyAlignment="1" applyProtection="1">
      <alignment horizontal="center" vertical="center" wrapText="1"/>
    </xf>
    <xf numFmtId="49" fontId="11" fillId="6" borderId="41" xfId="0" applyNumberFormat="1" applyFont="1" applyFill="1" applyBorder="1" applyAlignment="1" applyProtection="1">
      <alignment horizontal="center" vertical="center"/>
      <protection locked="0"/>
    </xf>
    <xf numFmtId="49" fontId="11" fillId="6" borderId="42" xfId="0" applyNumberFormat="1" applyFont="1" applyFill="1" applyBorder="1" applyAlignment="1" applyProtection="1">
      <alignment horizontal="center" vertical="center"/>
      <protection locked="0"/>
    </xf>
    <xf numFmtId="49" fontId="11" fillId="6" borderId="51" xfId="0" applyNumberFormat="1" applyFont="1" applyFill="1" applyBorder="1" applyAlignment="1" applyProtection="1">
      <alignment horizontal="center" vertical="center"/>
      <protection locked="0"/>
    </xf>
    <xf numFmtId="49" fontId="1" fillId="4" borderId="0" xfId="0" applyNumberFormat="1" applyFont="1" applyFill="1" applyAlignment="1" applyProtection="1">
      <alignment horizontal="left" vertical="center"/>
    </xf>
    <xf numFmtId="49" fontId="48" fillId="4" borderId="0" xfId="0" applyNumberFormat="1" applyFont="1" applyFill="1" applyProtection="1">
      <alignment vertical="center"/>
    </xf>
    <xf numFmtId="49" fontId="12" fillId="4" borderId="0" xfId="4" applyNumberFormat="1" applyFont="1" applyFill="1" applyAlignment="1" applyProtection="1">
      <alignment wrapText="1"/>
    </xf>
    <xf numFmtId="49" fontId="40" fillId="0" borderId="0" xfId="3" applyNumberFormat="1" applyFont="1" applyAlignment="1" applyProtection="1">
      <alignment horizontal="center" vertical="center"/>
    </xf>
    <xf numFmtId="0" fontId="9" fillId="0" borderId="0" xfId="0" applyNumberFormat="1" applyFont="1" applyAlignment="1" applyProtection="1"/>
    <xf numFmtId="0" fontId="16" fillId="6" borderId="49" xfId="0" applyNumberFormat="1" applyFont="1" applyFill="1" applyBorder="1" applyAlignment="1" applyProtection="1">
      <alignment horizontal="center" vertical="center"/>
      <protection locked="0"/>
    </xf>
    <xf numFmtId="49" fontId="22" fillId="8" borderId="41" xfId="0" applyNumberFormat="1" applyFont="1" applyFill="1" applyBorder="1" applyAlignment="1" applyProtection="1">
      <alignment horizontal="center" vertical="center"/>
    </xf>
    <xf numFmtId="0" fontId="11" fillId="6" borderId="41" xfId="0" applyNumberFormat="1" applyFont="1" applyFill="1" applyBorder="1" applyAlignment="1" applyProtection="1">
      <alignment horizontal="center" vertical="center"/>
      <protection locked="0"/>
    </xf>
    <xf numFmtId="49" fontId="22" fillId="8" borderId="1" xfId="0" applyNumberFormat="1" applyFont="1" applyFill="1" applyBorder="1" applyAlignment="1" applyProtection="1">
      <alignment horizontal="center" vertical="center"/>
    </xf>
    <xf numFmtId="0" fontId="9" fillId="6" borderId="1" xfId="0" applyNumberFormat="1" applyFont="1" applyFill="1" applyBorder="1" applyAlignment="1" applyProtection="1">
      <alignment horizontal="center" vertical="center"/>
      <protection locked="0"/>
    </xf>
    <xf numFmtId="0" fontId="9" fillId="6" borderId="45" xfId="0" applyNumberFormat="1" applyFont="1" applyFill="1" applyBorder="1" applyAlignment="1" applyProtection="1">
      <alignment horizontal="center" vertical="center"/>
      <protection locked="0"/>
    </xf>
    <xf numFmtId="49" fontId="22" fillId="8" borderId="36" xfId="0" applyNumberFormat="1" applyFont="1" applyFill="1" applyBorder="1" applyAlignment="1" applyProtection="1">
      <alignment horizontal="center" vertical="center"/>
    </xf>
    <xf numFmtId="0" fontId="11" fillId="6" borderId="51" xfId="0" applyNumberFormat="1" applyFont="1" applyFill="1" applyBorder="1" applyAlignment="1" applyProtection="1">
      <alignment horizontal="center" vertical="center"/>
      <protection locked="0"/>
    </xf>
    <xf numFmtId="49" fontId="16" fillId="8" borderId="35" xfId="0" applyNumberFormat="1" applyFont="1" applyFill="1" applyBorder="1" applyAlignment="1" applyProtection="1">
      <alignment horizontal="center" vertical="center"/>
    </xf>
    <xf numFmtId="49" fontId="17" fillId="8" borderId="19" xfId="6" applyNumberFormat="1" applyFont="1" applyFill="1" applyBorder="1" applyAlignment="1" applyProtection="1">
      <alignment horizontal="center" vertical="center" wrapText="1"/>
    </xf>
    <xf numFmtId="49" fontId="22" fillId="8" borderId="15" xfId="0" applyNumberFormat="1" applyFont="1" applyFill="1" applyBorder="1" applyAlignment="1" applyProtection="1">
      <alignment horizontal="center" vertical="center"/>
    </xf>
    <xf numFmtId="0" fontId="11" fillId="6" borderId="15" xfId="0" applyNumberFormat="1" applyFont="1" applyFill="1" applyBorder="1" applyAlignment="1" applyProtection="1">
      <alignment horizontal="center" vertical="center"/>
      <protection locked="0"/>
    </xf>
    <xf numFmtId="0" fontId="9" fillId="6" borderId="48" xfId="0" applyNumberFormat="1" applyFont="1" applyFill="1" applyBorder="1" applyAlignment="1" applyProtection="1">
      <alignment horizontal="center" vertical="center"/>
      <protection locked="0"/>
    </xf>
    <xf numFmtId="49" fontId="31" fillId="8" borderId="16" xfId="0" applyNumberFormat="1" applyFont="1" applyFill="1" applyBorder="1" applyAlignment="1" applyProtection="1">
      <alignment horizontal="center" vertical="center" wrapText="1"/>
    </xf>
    <xf numFmtId="49" fontId="31" fillId="8" borderId="19" xfId="0" applyNumberFormat="1" applyFont="1" applyFill="1" applyBorder="1" applyAlignment="1" applyProtection="1">
      <alignment horizontal="center" vertical="center" wrapText="1"/>
    </xf>
    <xf numFmtId="0" fontId="22" fillId="8" borderId="20" xfId="0" applyNumberFormat="1" applyFont="1" applyFill="1" applyBorder="1" applyAlignment="1" applyProtection="1">
      <alignment horizontal="center" vertical="center" wrapText="1"/>
    </xf>
    <xf numFmtId="0" fontId="22" fillId="8" borderId="18" xfId="0" applyNumberFormat="1" applyFont="1" applyFill="1" applyBorder="1" applyAlignment="1" applyProtection="1">
      <alignment horizontal="center" vertical="center" wrapText="1"/>
    </xf>
    <xf numFmtId="0" fontId="9" fillId="4" borderId="0" xfId="0" applyNumberFormat="1" applyFont="1" applyFill="1" applyProtection="1">
      <alignment vertical="center"/>
    </xf>
    <xf numFmtId="49" fontId="9" fillId="4" borderId="0" xfId="0" applyNumberFormat="1" applyFont="1" applyFill="1" applyProtection="1">
      <alignment vertical="center"/>
    </xf>
    <xf numFmtId="49" fontId="9" fillId="4" borderId="0" xfId="0" applyNumberFormat="1" applyFont="1" applyFill="1" applyAlignment="1" applyProtection="1">
      <alignment vertical="center"/>
    </xf>
    <xf numFmtId="0" fontId="32" fillId="0" borderId="0" xfId="0" applyFont="1">
      <alignment vertical="center"/>
    </xf>
    <xf numFmtId="0" fontId="32" fillId="0" borderId="1" xfId="0" applyFont="1" applyBorder="1">
      <alignment vertical="center"/>
    </xf>
    <xf numFmtId="0" fontId="22" fillId="8" borderId="32" xfId="0" applyNumberFormat="1" applyFont="1" applyFill="1" applyBorder="1" applyAlignment="1" applyProtection="1">
      <alignment horizontal="center" vertical="center" wrapText="1"/>
    </xf>
    <xf numFmtId="0" fontId="0" fillId="8" borderId="1" xfId="0" applyFill="1" applyBorder="1">
      <alignment vertical="center"/>
    </xf>
    <xf numFmtId="0" fontId="0" fillId="8" borderId="16" xfId="0" applyFill="1" applyBorder="1">
      <alignment vertical="center"/>
    </xf>
    <xf numFmtId="49" fontId="50" fillId="8" borderId="19" xfId="6" applyNumberFormat="1" applyFont="1" applyFill="1" applyBorder="1" applyAlignment="1" applyProtection="1">
      <alignment horizontal="center" vertical="center" wrapText="1"/>
    </xf>
    <xf numFmtId="0" fontId="0" fillId="8" borderId="19" xfId="0" applyFill="1" applyBorder="1">
      <alignment vertical="center"/>
    </xf>
    <xf numFmtId="0" fontId="22" fillId="8" borderId="28" xfId="0" applyNumberFormat="1" applyFont="1" applyFill="1" applyBorder="1" applyAlignment="1" applyProtection="1">
      <alignment horizontal="center" vertical="center" wrapText="1"/>
    </xf>
    <xf numFmtId="0" fontId="9" fillId="6" borderId="20" xfId="0" applyNumberFormat="1" applyFont="1" applyFill="1" applyBorder="1" applyAlignment="1" applyProtection="1">
      <alignment horizontal="center" vertical="center" wrapText="1"/>
      <protection locked="0"/>
    </xf>
    <xf numFmtId="0" fontId="9" fillId="6" borderId="32" xfId="0" applyNumberFormat="1" applyFont="1" applyFill="1" applyBorder="1" applyAlignment="1" applyProtection="1">
      <alignment horizontal="center" vertical="center" wrapText="1"/>
      <protection locked="0"/>
    </xf>
    <xf numFmtId="49" fontId="5" fillId="6" borderId="16" xfId="0" applyNumberFormat="1" applyFont="1" applyFill="1" applyBorder="1" applyAlignment="1" applyProtection="1">
      <alignment horizontal="center" vertical="center" wrapText="1"/>
      <protection locked="0"/>
    </xf>
    <xf numFmtId="0" fontId="9" fillId="6" borderId="50" xfId="0" applyNumberFormat="1" applyFont="1" applyFill="1" applyBorder="1" applyAlignment="1" applyProtection="1">
      <alignment horizontal="center" vertical="center" wrapText="1"/>
      <protection locked="0"/>
    </xf>
    <xf numFmtId="49" fontId="5" fillId="6" borderId="48"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left" vertical="center"/>
    </xf>
    <xf numFmtId="176" fontId="2" fillId="2" borderId="1" xfId="6" applyNumberFormat="1" applyFont="1" applyFill="1" applyBorder="1" applyAlignment="1" applyProtection="1">
      <alignment horizontal="center" vertical="center"/>
    </xf>
    <xf numFmtId="49" fontId="51" fillId="5" borderId="1" xfId="0" applyNumberFormat="1" applyFont="1" applyFill="1" applyBorder="1" applyAlignment="1" applyProtection="1">
      <alignment horizontal="center" vertical="center" wrapText="1"/>
    </xf>
    <xf numFmtId="0" fontId="16" fillId="0" borderId="16" xfId="0" applyNumberFormat="1" applyFont="1" applyBorder="1" applyAlignment="1" applyProtection="1">
      <alignment horizontal="center" vertical="center"/>
    </xf>
    <xf numFmtId="0" fontId="16" fillId="0" borderId="1" xfId="0" applyNumberFormat="1" applyFont="1" applyBorder="1" applyAlignment="1" applyProtection="1">
      <alignment horizontal="center" vertical="center"/>
    </xf>
    <xf numFmtId="0" fontId="16" fillId="0" borderId="19" xfId="0" applyNumberFormat="1" applyFont="1" applyBorder="1" applyAlignment="1" applyProtection="1">
      <alignment horizontal="center" vertical="center"/>
    </xf>
    <xf numFmtId="0" fontId="16" fillId="8" borderId="16" xfId="0" applyNumberFormat="1" applyFont="1" applyFill="1" applyBorder="1" applyAlignment="1" applyProtection="1">
      <alignment horizontal="center" vertical="center"/>
    </xf>
    <xf numFmtId="0" fontId="16" fillId="8" borderId="19" xfId="0" applyNumberFormat="1" applyFont="1" applyFill="1" applyBorder="1" applyAlignment="1" applyProtection="1">
      <alignment horizontal="center" vertical="center"/>
    </xf>
    <xf numFmtId="49" fontId="5" fillId="0" borderId="63" xfId="0" applyNumberFormat="1" applyFont="1" applyBorder="1" applyProtection="1">
      <alignment vertical="center"/>
    </xf>
    <xf numFmtId="49" fontId="5" fillId="0" borderId="23" xfId="0" applyNumberFormat="1" applyFont="1" applyBorder="1" applyProtection="1">
      <alignment vertical="center"/>
    </xf>
    <xf numFmtId="49" fontId="5" fillId="0" borderId="62" xfId="0" applyNumberFormat="1" applyFont="1" applyBorder="1" applyProtection="1">
      <alignment vertical="center"/>
    </xf>
    <xf numFmtId="49" fontId="5" fillId="0" borderId="17" xfId="0" applyNumberFormat="1" applyFont="1" applyBorder="1" applyProtection="1">
      <alignment vertical="center"/>
    </xf>
    <xf numFmtId="49" fontId="5" fillId="0" borderId="33" xfId="0" applyNumberFormat="1" applyFont="1" applyBorder="1" applyProtection="1">
      <alignment vertical="center"/>
    </xf>
    <xf numFmtId="178" fontId="26" fillId="0" borderId="17" xfId="0" applyNumberFormat="1" applyFont="1" applyFill="1" applyBorder="1">
      <alignment vertical="center"/>
    </xf>
    <xf numFmtId="178" fontId="26" fillId="0" borderId="33" xfId="0" applyNumberFormat="1" applyFont="1" applyFill="1" applyBorder="1">
      <alignment vertical="center"/>
    </xf>
    <xf numFmtId="178" fontId="26" fillId="0" borderId="44" xfId="0" applyNumberFormat="1" applyFont="1" applyFill="1" applyBorder="1">
      <alignment vertical="center"/>
    </xf>
    <xf numFmtId="178" fontId="26" fillId="0" borderId="45" xfId="0" applyNumberFormat="1" applyFont="1" applyFill="1" applyBorder="1">
      <alignment vertical="center"/>
    </xf>
    <xf numFmtId="178" fontId="26" fillId="0" borderId="46" xfId="0" applyNumberFormat="1" applyFont="1" applyFill="1" applyBorder="1">
      <alignment vertical="center"/>
    </xf>
    <xf numFmtId="178" fontId="26" fillId="0" borderId="49" xfId="0" applyNumberFormat="1" applyFont="1" applyFill="1" applyBorder="1">
      <alignment vertical="center"/>
    </xf>
    <xf numFmtId="0" fontId="0" fillId="8" borderId="32" xfId="0" applyFill="1" applyBorder="1">
      <alignment vertical="center"/>
    </xf>
    <xf numFmtId="178" fontId="11" fillId="6" borderId="32" xfId="0" applyNumberFormat="1" applyFont="1" applyFill="1" applyBorder="1" applyAlignment="1" applyProtection="1">
      <alignment horizontal="center" vertical="center" wrapText="1"/>
      <protection locked="0"/>
    </xf>
    <xf numFmtId="178" fontId="11" fillId="6" borderId="16" xfId="0" applyNumberFormat="1" applyFont="1" applyFill="1" applyBorder="1" applyAlignment="1" applyProtection="1">
      <alignment horizontal="center" vertical="center" wrapText="1"/>
      <protection locked="0"/>
    </xf>
    <xf numFmtId="0" fontId="0" fillId="6" borderId="1" xfId="0" applyFill="1" applyBorder="1">
      <alignment vertical="center"/>
    </xf>
    <xf numFmtId="0" fontId="0" fillId="6" borderId="32" xfId="0" applyFill="1" applyBorder="1">
      <alignment vertical="center"/>
    </xf>
    <xf numFmtId="178" fontId="11" fillId="6" borderId="4" xfId="0" applyNumberFormat="1" applyFont="1" applyFill="1" applyBorder="1" applyAlignment="1" applyProtection="1">
      <alignment horizontal="center" vertical="center" wrapText="1"/>
      <protection locked="0"/>
    </xf>
    <xf numFmtId="178" fontId="11" fillId="6" borderId="1" xfId="0" applyNumberFormat="1" applyFont="1" applyFill="1" applyBorder="1" applyAlignment="1" applyProtection="1">
      <alignment horizontal="center" vertical="center" wrapText="1"/>
      <protection locked="0"/>
    </xf>
    <xf numFmtId="0" fontId="0" fillId="6" borderId="45" xfId="0" applyFill="1" applyBorder="1">
      <alignment vertical="center"/>
    </xf>
    <xf numFmtId="49" fontId="40" fillId="0" borderId="0" xfId="3" applyNumberFormat="1" applyFont="1" applyAlignment="1" applyProtection="1">
      <alignment horizontal="center" vertical="center"/>
    </xf>
    <xf numFmtId="49" fontId="11" fillId="6" borderId="5" xfId="4" applyNumberFormat="1" applyFont="1" applyFill="1" applyBorder="1" applyAlignment="1" applyProtection="1">
      <alignment horizontal="center"/>
      <protection locked="0"/>
    </xf>
    <xf numFmtId="49" fontId="11" fillId="6" borderId="6" xfId="4" applyNumberFormat="1" applyFont="1" applyFill="1" applyBorder="1" applyAlignment="1" applyProtection="1">
      <alignment horizontal="center"/>
      <protection locked="0"/>
    </xf>
    <xf numFmtId="49" fontId="11" fillId="6" borderId="21" xfId="4" applyNumberFormat="1" applyFont="1" applyFill="1" applyBorder="1" applyAlignment="1" applyProtection="1">
      <alignment horizontal="center"/>
      <protection locked="0"/>
    </xf>
    <xf numFmtId="0" fontId="13" fillId="4" borderId="0" xfId="1" applyFont="1" applyFill="1" applyAlignment="1" applyProtection="1">
      <alignment horizontal="left" vertical="center"/>
      <protection locked="0"/>
    </xf>
    <xf numFmtId="0" fontId="41" fillId="4" borderId="0" xfId="1" applyFont="1" applyFill="1" applyAlignment="1" applyProtection="1">
      <alignment horizontal="left" vertical="center"/>
      <protection locked="0"/>
    </xf>
    <xf numFmtId="49" fontId="11" fillId="4" borderId="0" xfId="4" applyNumberFormat="1" applyFont="1" applyFill="1" applyAlignment="1" applyProtection="1">
      <alignment horizontal="left" vertical="center" wrapText="1"/>
    </xf>
    <xf numFmtId="49" fontId="13" fillId="4" borderId="0" xfId="1" applyNumberFormat="1" applyFont="1" applyFill="1" applyAlignment="1" applyProtection="1">
      <alignment horizontal="left"/>
      <protection locked="0"/>
    </xf>
    <xf numFmtId="49" fontId="1" fillId="0" borderId="0" xfId="4" applyNumberFormat="1" applyFont="1" applyFill="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 fillId="0" borderId="0" xfId="4" applyNumberFormat="1" applyFont="1" applyBorder="1" applyAlignment="1" applyProtection="1">
      <alignment vertical="center"/>
    </xf>
    <xf numFmtId="49" fontId="1" fillId="0" borderId="0" xfId="4" applyNumberFormat="1" applyFont="1" applyFill="1" applyBorder="1" applyAlignment="1" applyProtection="1">
      <alignment horizontal="left" vertical="center"/>
    </xf>
    <xf numFmtId="49" fontId="1" fillId="0" borderId="0" xfId="0" applyNumberFormat="1" applyFont="1" applyBorder="1" applyProtection="1">
      <alignment vertical="center"/>
    </xf>
    <xf numFmtId="49" fontId="33" fillId="6" borderId="5" xfId="5" applyNumberFormat="1" applyFont="1" applyFill="1" applyBorder="1" applyAlignment="1" applyProtection="1">
      <alignment horizontal="left" vertical="center"/>
      <protection locked="0"/>
    </xf>
    <xf numFmtId="49" fontId="33" fillId="6" borderId="6" xfId="5" applyNumberFormat="1" applyFont="1" applyFill="1" applyBorder="1" applyAlignment="1" applyProtection="1">
      <alignment horizontal="left" vertical="center"/>
      <protection locked="0"/>
    </xf>
    <xf numFmtId="49" fontId="33" fillId="6" borderId="21" xfId="5" applyNumberFormat="1" applyFont="1" applyFill="1" applyBorder="1" applyAlignment="1" applyProtection="1">
      <alignment horizontal="left" vertical="center"/>
      <protection locked="0"/>
    </xf>
    <xf numFmtId="49" fontId="35" fillId="6" borderId="5" xfId="0" applyNumberFormat="1" applyFont="1" applyFill="1" applyBorder="1" applyAlignment="1" applyProtection="1">
      <alignment horizontal="left" vertical="center"/>
      <protection locked="0"/>
    </xf>
    <xf numFmtId="49" fontId="35" fillId="6" borderId="6" xfId="0" applyNumberFormat="1" applyFont="1" applyFill="1" applyBorder="1" applyAlignment="1" applyProtection="1">
      <alignment horizontal="left" vertical="center"/>
      <protection locked="0"/>
    </xf>
    <xf numFmtId="49" fontId="35" fillId="6" borderId="21" xfId="0" applyNumberFormat="1" applyFont="1" applyFill="1" applyBorder="1" applyAlignment="1" applyProtection="1">
      <alignment horizontal="left" vertical="center"/>
      <protection locked="0"/>
    </xf>
    <xf numFmtId="49" fontId="39" fillId="6" borderId="5" xfId="1" applyNumberFormat="1" applyFont="1" applyFill="1" applyBorder="1" applyAlignment="1" applyProtection="1">
      <alignment horizontal="left" vertical="center"/>
      <protection locked="0"/>
    </xf>
    <xf numFmtId="49" fontId="34" fillId="6" borderId="6" xfId="1" applyNumberFormat="1" applyFont="1" applyFill="1" applyBorder="1" applyAlignment="1" applyProtection="1">
      <alignment horizontal="left" vertical="center"/>
      <protection locked="0"/>
    </xf>
    <xf numFmtId="49" fontId="34" fillId="6" borderId="21" xfId="1" applyNumberFormat="1" applyFont="1" applyFill="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xf>
    <xf numFmtId="49" fontId="11" fillId="4" borderId="16" xfId="2" applyNumberFormat="1" applyFont="1" applyFill="1" applyBorder="1" applyAlignment="1" applyProtection="1">
      <alignment horizontal="center" vertical="center"/>
    </xf>
    <xf numFmtId="49" fontId="1" fillId="0" borderId="0" xfId="5" applyNumberFormat="1" applyFont="1" applyFill="1" applyBorder="1" applyAlignment="1" applyProtection="1">
      <alignment horizontal="left" vertical="center" wrapText="1"/>
    </xf>
    <xf numFmtId="49" fontId="4" fillId="0" borderId="39" xfId="6" applyNumberFormat="1" applyFont="1" applyFill="1" applyBorder="1" applyAlignment="1" applyProtection="1">
      <alignment horizontal="center" vertical="center" wrapText="1"/>
    </xf>
    <xf numFmtId="49" fontId="4" fillId="0" borderId="24" xfId="6" applyNumberFormat="1" applyFont="1" applyFill="1" applyBorder="1" applyAlignment="1" applyProtection="1">
      <alignment horizontal="center" vertical="center" wrapText="1"/>
    </xf>
    <xf numFmtId="49" fontId="4" fillId="0" borderId="52" xfId="6" applyNumberFormat="1" applyFont="1" applyFill="1" applyBorder="1" applyAlignment="1" applyProtection="1">
      <alignment horizontal="center" vertical="center" wrapText="1"/>
    </xf>
    <xf numFmtId="49" fontId="4" fillId="0" borderId="9" xfId="6" applyNumberFormat="1" applyFont="1" applyFill="1" applyBorder="1" applyAlignment="1" applyProtection="1">
      <alignment horizontal="center" vertical="center" wrapText="1"/>
    </xf>
    <xf numFmtId="49" fontId="4" fillId="0" borderId="25" xfId="6" applyNumberFormat="1" applyFont="1" applyFill="1" applyBorder="1" applyAlignment="1" applyProtection="1">
      <alignment horizontal="center" vertical="center" wrapText="1"/>
    </xf>
    <xf numFmtId="49" fontId="4" fillId="0" borderId="10" xfId="6" applyNumberFormat="1" applyFont="1" applyFill="1" applyBorder="1" applyAlignment="1" applyProtection="1">
      <alignment horizontal="center" vertical="center"/>
    </xf>
    <xf numFmtId="49" fontId="4" fillId="0" borderId="13" xfId="6" applyNumberFormat="1" applyFont="1" applyFill="1" applyBorder="1" applyAlignment="1" applyProtection="1">
      <alignment horizontal="center" vertical="center"/>
    </xf>
    <xf numFmtId="49" fontId="4" fillId="0" borderId="54" xfId="6" applyNumberFormat="1" applyFont="1" applyBorder="1" applyAlignment="1" applyProtection="1">
      <alignment horizontal="center" vertical="center"/>
    </xf>
    <xf numFmtId="49" fontId="4" fillId="0" borderId="55" xfId="6" applyNumberFormat="1" applyFont="1" applyBorder="1" applyAlignment="1" applyProtection="1">
      <alignment horizontal="center" vertical="center"/>
    </xf>
    <xf numFmtId="49" fontId="20" fillId="0" borderId="39" xfId="6" applyNumberFormat="1" applyFont="1" applyBorder="1" applyAlignment="1" applyProtection="1">
      <alignment horizontal="center" vertical="center" wrapText="1"/>
    </xf>
    <xf numFmtId="49" fontId="20" fillId="0" borderId="24" xfId="6" applyNumberFormat="1" applyFont="1" applyBorder="1" applyAlignment="1" applyProtection="1">
      <alignment horizontal="center" vertical="center" wrapText="1"/>
    </xf>
    <xf numFmtId="49" fontId="20" fillId="0" borderId="38" xfId="6" applyNumberFormat="1" applyFont="1" applyBorder="1" applyAlignment="1" applyProtection="1">
      <alignment horizontal="center" vertical="center" wrapText="1"/>
    </xf>
    <xf numFmtId="49" fontId="11" fillId="4" borderId="61" xfId="5" applyNumberFormat="1" applyFont="1" applyFill="1" applyBorder="1" applyAlignment="1" applyProtection="1">
      <alignment horizontal="left" wrapText="1"/>
    </xf>
    <xf numFmtId="49" fontId="37" fillId="8" borderId="63" xfId="6" applyNumberFormat="1" applyFont="1" applyFill="1" applyBorder="1" applyAlignment="1" applyProtection="1">
      <alignment horizontal="center" vertical="center" wrapText="1"/>
    </xf>
    <xf numFmtId="49" fontId="37" fillId="8" borderId="23" xfId="6" applyNumberFormat="1" applyFont="1" applyFill="1" applyBorder="1" applyAlignment="1" applyProtection="1">
      <alignment horizontal="center" vertical="center" wrapText="1"/>
    </xf>
    <xf numFmtId="49" fontId="37" fillId="8" borderId="62" xfId="6" applyNumberFormat="1" applyFont="1" applyFill="1" applyBorder="1" applyAlignment="1" applyProtection="1">
      <alignment horizontal="center" vertical="center" wrapText="1"/>
    </xf>
    <xf numFmtId="49" fontId="11" fillId="4" borderId="0" xfId="5" applyNumberFormat="1" applyFont="1" applyFill="1" applyBorder="1" applyAlignment="1" applyProtection="1">
      <alignment horizontal="left" wrapText="1"/>
    </xf>
    <xf numFmtId="49" fontId="18"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4" fillId="0" borderId="10" xfId="6" applyNumberFormat="1" applyFont="1" applyFill="1" applyBorder="1" applyAlignment="1" applyProtection="1">
      <alignment horizontal="center" vertical="center" wrapText="1"/>
    </xf>
    <xf numFmtId="49" fontId="4" fillId="0" borderId="22" xfId="6" applyNumberFormat="1" applyFont="1" applyFill="1" applyBorder="1" applyAlignment="1" applyProtection="1">
      <alignment horizontal="center" vertical="center" wrapText="1"/>
    </xf>
    <xf numFmtId="49" fontId="4" fillId="0" borderId="26" xfId="6" applyNumberFormat="1" applyFont="1" applyFill="1" applyBorder="1" applyAlignment="1" applyProtection="1">
      <alignment horizontal="center" vertical="center"/>
    </xf>
    <xf numFmtId="49" fontId="4" fillId="0" borderId="8" xfId="6" applyNumberFormat="1" applyFont="1" applyFill="1" applyBorder="1" applyAlignment="1" applyProtection="1">
      <alignment horizontal="center" vertical="center"/>
    </xf>
    <xf numFmtId="49" fontId="4" fillId="0" borderId="11" xfId="6" applyNumberFormat="1" applyFont="1" applyFill="1" applyBorder="1" applyAlignment="1" applyProtection="1">
      <alignment horizontal="center" vertical="center"/>
    </xf>
    <xf numFmtId="49" fontId="4" fillId="0" borderId="2" xfId="6" applyNumberFormat="1" applyFont="1" applyFill="1" applyBorder="1" applyAlignment="1" applyProtection="1">
      <alignment horizontal="center" vertical="center"/>
    </xf>
    <xf numFmtId="49" fontId="4" fillId="0" borderId="12" xfId="6" applyNumberFormat="1" applyFont="1" applyFill="1" applyBorder="1" applyAlignment="1" applyProtection="1">
      <alignment horizontal="center" vertical="center"/>
    </xf>
    <xf numFmtId="49" fontId="15" fillId="0" borderId="10" xfId="6" applyNumberFormat="1" applyFont="1" applyFill="1" applyBorder="1" applyAlignment="1" applyProtection="1">
      <alignment horizontal="center" vertical="center" wrapText="1"/>
    </xf>
    <xf numFmtId="49" fontId="7" fillId="0" borderId="3" xfId="5" applyNumberFormat="1" applyFont="1" applyFill="1" applyBorder="1" applyAlignment="1" applyProtection="1">
      <alignment horizontal="center" vertical="center" wrapText="1"/>
    </xf>
    <xf numFmtId="49" fontId="7" fillId="0" borderId="4" xfId="5" applyNumberFormat="1" applyFont="1" applyFill="1" applyBorder="1" applyAlignment="1" applyProtection="1">
      <alignment horizontal="center" vertical="center" wrapText="1"/>
    </xf>
    <xf numFmtId="49" fontId="1" fillId="5" borderId="1" xfId="5" applyNumberFormat="1" applyFont="1" applyFill="1" applyBorder="1" applyAlignment="1" applyProtection="1">
      <alignment horizontal="center" vertical="center" wrapText="1"/>
    </xf>
  </cellXfs>
  <cellStyles count="8">
    <cellStyle name="ハイパーリンク" xfId="1" builtinId="8"/>
    <cellStyle name="標準" xfId="0" builtinId="0"/>
    <cellStyle name="標準 2" xfId="3"/>
    <cellStyle name="標準 3" xfId="4"/>
    <cellStyle name="標準 4" xfId="2"/>
    <cellStyle name="標準 5" xfId="5"/>
    <cellStyle name="標準 6" xfId="6"/>
    <cellStyle name="標準 7" xfId="7"/>
  </cellStyles>
  <dxfs count="3">
    <dxf>
      <fill>
        <patternFill patternType="solid">
          <bgColor rgb="FFFF0000"/>
        </patternFill>
      </fill>
    </dxf>
    <dxf>
      <fill>
        <patternFill patternType="solid">
          <bgColor rgb="FFFF0000"/>
        </patternFill>
      </fill>
    </dxf>
    <dxf>
      <font>
        <b val="0"/>
        <i/>
      </font>
      <numFmt numFmtId="0" formatCode="General"/>
      <fill>
        <patternFill>
          <bgColor theme="9" tint="0.59996337778862885"/>
        </patternFill>
      </fill>
    </dxf>
  </dxfs>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40</xdr:col>
      <xdr:colOff>1241424</xdr:colOff>
      <xdr:row>4</xdr:row>
      <xdr:rowOff>197717</xdr:rowOff>
    </xdr:from>
    <xdr:to>
      <xdr:col>43</xdr:col>
      <xdr:colOff>1907517</xdr:colOff>
      <xdr:row>12</xdr:row>
      <xdr:rowOff>73385</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a:xfrm>
          <a:off x="31040242" y="1513899"/>
          <a:ext cx="5561366" cy="1919213"/>
        </a:xfrm>
        <a:prstGeom prst="foldedCorner">
          <a:avLst>
            <a:gd name="adj" fmla="val 12500"/>
          </a:avLst>
        </a:prstGeom>
        <a:solidFill>
          <a:srgbClr val="FFFFFF"/>
        </a:solidFill>
        <a:ln w="9525">
          <a:solidFill>
            <a:srgbClr val="000000"/>
          </a:solidFill>
          <a:round/>
        </a:ln>
      </xdr:spPr>
      <xdr:txBody>
        <a:bodyPr vertOverflow="clip" wrap="square" lIns="45720" tIns="0" rIns="45720" bIns="0" anchor="ctr" upright="1"/>
        <a:lstStyle/>
        <a:p>
          <a:pPr algn="ctr" rtl="1">
            <a:defRPr sz="1000"/>
          </a:pPr>
          <a:r>
            <a:rPr lang="en-US" altLang="ja-JP" sz="1800" b="1" i="0" u="sng" strike="noStrike">
              <a:solidFill>
                <a:srgbClr val="FF0000"/>
              </a:solidFill>
              <a:latin typeface="Arial" panose="020B0604020202020204" pitchFamily="7" charset="0"/>
              <a:cs typeface="Arial" panose="020B0604020202020204" pitchFamily="7" charset="0"/>
            </a:rPr>
            <a:t>Application Deadline: October</a:t>
          </a:r>
          <a:r>
            <a:rPr lang="en-US" altLang="ja-JP" sz="1800" b="1" i="0" u="sng" strike="noStrike" baseline="0">
              <a:solidFill>
                <a:srgbClr val="FF0000"/>
              </a:solidFill>
              <a:latin typeface="Arial" panose="020B0604020202020204" pitchFamily="7" charset="0"/>
              <a:cs typeface="Arial" panose="020B0604020202020204" pitchFamily="7" charset="0"/>
            </a:rPr>
            <a:t> 30</a:t>
          </a:r>
        </a:p>
        <a:p>
          <a:pPr marL="0" marR="0" indent="0" algn="ctr" defTabSz="914400" rtl="1" eaLnBrk="1" fontAlgn="auto" latinLnBrk="0" hangingPunct="1">
            <a:lnSpc>
              <a:spcPct val="100000"/>
            </a:lnSpc>
            <a:spcBef>
              <a:spcPts val="0"/>
            </a:spcBef>
            <a:spcAft>
              <a:spcPts val="0"/>
            </a:spcAft>
            <a:buClrTx/>
            <a:buSzTx/>
            <a:buFontTx/>
            <a:buNone/>
            <a:defRPr sz="1000"/>
          </a:pPr>
          <a:r>
            <a:rPr lang="en-US" altLang="ja-JP" sz="1800" b="1" i="0" u="sng">
              <a:solidFill>
                <a:srgbClr val="FF0000"/>
              </a:solidFill>
              <a:effectLst/>
              <a:latin typeface="Arial" panose="020B0604020202020204" pitchFamily="7" charset="0"/>
              <a:ea typeface="+mn-ea"/>
              <a:cs typeface="Arial" panose="020B0604020202020204" pitchFamily="7" charset="0"/>
            </a:rPr>
            <a:t>Payment Deadline: November</a:t>
          </a:r>
          <a:r>
            <a:rPr lang="en-US" altLang="ja-JP" sz="1800" b="1" i="0" u="sng" baseline="0">
              <a:solidFill>
                <a:srgbClr val="FF0000"/>
              </a:solidFill>
              <a:effectLst/>
              <a:latin typeface="Arial" panose="020B0604020202020204" pitchFamily="7" charset="0"/>
              <a:ea typeface="+mn-ea"/>
              <a:cs typeface="Arial" panose="020B0604020202020204" pitchFamily="7" charset="0"/>
            </a:rPr>
            <a:t> 13</a:t>
          </a:r>
          <a:endParaRPr lang="ja-JP" altLang="ja-JP" sz="1800" b="1">
            <a:solidFill>
              <a:srgbClr val="FF0000"/>
            </a:solidFill>
            <a:effectLst/>
            <a:latin typeface="Arial" panose="020B0604020202020204" pitchFamily="7" charset="0"/>
            <a:cs typeface="Arial" panose="020B0604020202020204" pitchFamily="7" charset="0"/>
          </a:endParaRPr>
        </a:p>
        <a:p>
          <a:pPr marL="0" marR="0" indent="0" algn="ctr" defTabSz="914400" rtl="1" eaLnBrk="1" fontAlgn="auto" latinLnBrk="0" hangingPunct="1">
            <a:lnSpc>
              <a:spcPct val="100000"/>
            </a:lnSpc>
            <a:spcBef>
              <a:spcPts val="0"/>
            </a:spcBef>
            <a:spcAft>
              <a:spcPts val="0"/>
            </a:spcAft>
            <a:buClrTx/>
            <a:buSzTx/>
            <a:buFontTx/>
            <a:buNone/>
            <a:defRPr sz="1000"/>
          </a:pPr>
          <a:r>
            <a:rPr lang="en-US" altLang="ja-JP" sz="1600" b="1" i="0">
              <a:effectLst/>
              <a:latin typeface="+mn-lt"/>
              <a:ea typeface="+mn-ea"/>
              <a:cs typeface="+mn-cs"/>
            </a:rPr>
            <a:t>Kinki Nippon Tourist  Co., Ltd. (KNT)</a:t>
          </a:r>
          <a:endParaRPr lang="en-US" altLang="ja-JP" sz="2400" b="1" i="0" strike="noStrike">
            <a:solidFill>
              <a:sysClr val="windowText" lastClr="000000"/>
            </a:solidFill>
            <a:latin typeface="Arial" panose="020B0604020202020204"/>
            <a:cs typeface="Arial" panose="020B0604020202020204"/>
          </a:endParaRPr>
        </a:p>
        <a:p>
          <a:pPr algn="ctr" rtl="1">
            <a:defRPr sz="1000"/>
          </a:pPr>
          <a:r>
            <a:rPr lang="en-US" altLang="ja-JP" sz="1400" b="1" i="0" strike="noStrike">
              <a:solidFill>
                <a:sysClr val="windowText" lastClr="000000"/>
              </a:solidFill>
              <a:latin typeface="Arial" panose="020B0604020202020204"/>
              <a:cs typeface="Arial" panose="020B0604020202020204"/>
            </a:rPr>
            <a:t>	              </a:t>
          </a:r>
          <a:r>
            <a:rPr lang="en-US" altLang="ja-JP" sz="1400" b="1" i="0" strike="noStrike" baseline="0">
              <a:solidFill>
                <a:sysClr val="windowText" lastClr="000000"/>
              </a:solidFill>
              <a:latin typeface="Arial" panose="020B0604020202020204"/>
              <a:cs typeface="Arial" panose="020B0604020202020204"/>
            </a:rPr>
            <a:t> </a:t>
          </a:r>
          <a:r>
            <a:rPr lang="en-US" altLang="ja-JP" sz="1400" b="1" i="0" strike="noStrike">
              <a:solidFill>
                <a:sysClr val="windowText" lastClr="000000"/>
              </a:solidFill>
              <a:latin typeface="Arial" panose="020B0604020202020204"/>
              <a:cs typeface="Arial" panose="020B0604020202020204"/>
            </a:rPr>
            <a:t>e-mail: ecc-desk7@or.knt.co.jp </a:t>
          </a:r>
        </a:p>
        <a:p>
          <a:pPr algn="ctr" rtl="1">
            <a:defRPr sz="1000"/>
          </a:pPr>
          <a:r>
            <a:rPr lang="en-US" altLang="ja-JP" sz="1400" b="1" i="0" strike="noStrike">
              <a:solidFill>
                <a:sysClr val="windowText" lastClr="000000"/>
              </a:solidFill>
              <a:latin typeface="Arial" panose="020B0604020202020204"/>
              <a:cs typeface="Arial" panose="020B0604020202020204"/>
            </a:rPr>
            <a:t>  Tel: +81-3-6891-9346</a:t>
          </a:r>
        </a:p>
      </xdr:txBody>
    </xdr:sp>
    <xdr:clientData/>
  </xdr:twoCellAnchor>
  <xdr:twoCellAnchor editAs="oneCell">
    <xdr:from>
      <xdr:col>32</xdr:col>
      <xdr:colOff>1571626</xdr:colOff>
      <xdr:row>19</xdr:row>
      <xdr:rowOff>127000</xdr:rowOff>
    </xdr:from>
    <xdr:to>
      <xdr:col>39</xdr:col>
      <xdr:colOff>1881187</xdr:colOff>
      <xdr:row>25</xdr:row>
      <xdr:rowOff>145339</xdr:rowOff>
    </xdr:to>
    <xdr:pic>
      <xdr:nvPicPr>
        <xdr:cNvPr id="3" name="図 2"/>
        <xdr:cNvPicPr>
          <a:picLocks noChangeAspect="1"/>
        </xdr:cNvPicPr>
      </xdr:nvPicPr>
      <xdr:blipFill>
        <a:blip xmlns:r="http://schemas.openxmlformats.org/officeDocument/2006/relationships" r:embed="rId1"/>
        <a:stretch>
          <a:fillRect/>
        </a:stretch>
      </xdr:blipFill>
      <xdr:spPr>
        <a:xfrm>
          <a:off x="23876001" y="5238750"/>
          <a:ext cx="5945186" cy="1542339"/>
        </a:xfrm>
        <a:prstGeom prst="rect">
          <a:avLst/>
        </a:prstGeom>
      </xdr:spPr>
    </xdr:pic>
    <xdr:clientData/>
  </xdr:twoCellAnchor>
  <xdr:twoCellAnchor editAs="oneCell">
    <xdr:from>
      <xdr:col>33</xdr:col>
      <xdr:colOff>15874</xdr:colOff>
      <xdr:row>26</xdr:row>
      <xdr:rowOff>119063</xdr:rowOff>
    </xdr:from>
    <xdr:to>
      <xdr:col>42</xdr:col>
      <xdr:colOff>1006887</xdr:colOff>
      <xdr:row>33</xdr:row>
      <xdr:rowOff>166686</xdr:rowOff>
    </xdr:to>
    <xdr:pic>
      <xdr:nvPicPr>
        <xdr:cNvPr id="5" name="図 4"/>
        <xdr:cNvPicPr>
          <a:picLocks noChangeAspect="1"/>
        </xdr:cNvPicPr>
      </xdr:nvPicPr>
      <xdr:blipFill>
        <a:blip xmlns:r="http://schemas.openxmlformats.org/officeDocument/2006/relationships" r:embed="rId2"/>
        <a:stretch>
          <a:fillRect/>
        </a:stretch>
      </xdr:blipFill>
      <xdr:spPr>
        <a:xfrm>
          <a:off x="23907749" y="7008813"/>
          <a:ext cx="9738138" cy="15874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352425</xdr:colOff>
      <xdr:row>0</xdr:row>
      <xdr:rowOff>152400</xdr:rowOff>
    </xdr:from>
    <xdr:to>
      <xdr:col>4</xdr:col>
      <xdr:colOff>1076325</xdr:colOff>
      <xdr:row>1</xdr:row>
      <xdr:rowOff>183644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43125" y="152400"/>
          <a:ext cx="2990850" cy="20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tx1"/>
              </a:solidFill>
              <a:effectLst/>
              <a:latin typeface="Arial" panose="020B0604020202020204" pitchFamily="34" charset="0"/>
              <a:ea typeface="+mn-ea"/>
              <a:cs typeface="Arial" panose="020B0604020202020204" pitchFamily="34" charset="0"/>
            </a:rPr>
            <a:t>(The  rate is per person per night.)</a:t>
          </a:r>
          <a:endParaRPr lang="ja-JP" altLang="ja-JP" sz="1050">
            <a:solidFill>
              <a:schemeClr val="tx1"/>
            </a:solidFill>
            <a:effectLst/>
            <a:latin typeface="Arial" panose="020B0604020202020204" pitchFamily="34" charset="0"/>
            <a:ea typeface="+mn-ea"/>
            <a:cs typeface="Arial" panose="020B0604020202020204" pitchFamily="34" charset="0"/>
          </a:endParaRPr>
        </a:p>
      </xdr:txBody>
    </xdr:sp>
    <xdr:clientData/>
  </xdr:twoCellAnchor>
  <xdr:twoCellAnchor>
    <xdr:from>
      <xdr:col>2</xdr:col>
      <xdr:colOff>923926</xdr:colOff>
      <xdr:row>7</xdr:row>
      <xdr:rowOff>152400</xdr:rowOff>
    </xdr:from>
    <xdr:to>
      <xdr:col>5</xdr:col>
      <xdr:colOff>1000126</xdr:colOff>
      <xdr:row>8</xdr:row>
      <xdr:rowOff>190500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14626" y="1838325"/>
          <a:ext cx="350520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000">
              <a:latin typeface="Arial" panose="020B0604020202020204" pitchFamily="34" charset="0"/>
              <a:cs typeface="Arial" panose="020B0604020202020204" pitchFamily="34" charset="0"/>
            </a:rPr>
            <a:t>(The rate is per person / package plan)</a:t>
          </a:r>
          <a:endParaRPr kumimoji="1" lang="ja-JP" alt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round/>
        </a:ln>
      </a:spPr>
      <a:bodyPr vertOverflow="clip" wrap="square" lIns="45720" tIns="36576" rIns="45720" bIns="0" anchor="t" upright="1"/>
      <a:lstStyle>
        <a:defPPr algn="ctr" rtl="1">
          <a:defRPr sz="1800" b="1" i="0" u="sng" strike="noStrike">
            <a:solidFill>
              <a:srgbClr val="FF0000"/>
            </a:solidFill>
            <a:latin typeface="Arial" panose="020B0604020202020204"/>
            <a:cs typeface="Arial" panose="020B0604020202020204"/>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rp.knt.co.jp/ja/privacy/pdf/privacy_01-2.pdf" TargetMode="External"/><Relationship Id="rId1" Type="http://schemas.openxmlformats.org/officeDocument/2006/relationships/hyperlink" Target="https://corp.knt.co.jp/ja/privacy/pdf/privacypolicy.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Y152"/>
  <sheetViews>
    <sheetView showZeros="0" tabSelected="1" view="pageBreakPreview" topLeftCell="D1" zoomScale="55" zoomScaleNormal="55" zoomScaleSheetLayoutView="55" workbookViewId="0">
      <selection activeCell="D14" sqref="D14:K14"/>
    </sheetView>
  </sheetViews>
  <sheetFormatPr defaultColWidth="9" defaultRowHeight="15.5"/>
  <cols>
    <col min="1" max="1" width="0.90625" style="23" hidden="1" customWidth="1"/>
    <col min="2" max="2" width="9" style="23" hidden="1" customWidth="1"/>
    <col min="3" max="3" width="9" style="24" hidden="1" customWidth="1"/>
    <col min="4" max="4" width="8" style="23" customWidth="1"/>
    <col min="5" max="5" width="9.453125" style="23" customWidth="1"/>
    <col min="6" max="7" width="22.6328125" style="23" customWidth="1"/>
    <col min="8" max="9" width="25.6328125" style="23" hidden="1" customWidth="1"/>
    <col min="10" max="10" width="3.6328125" style="23" hidden="1" customWidth="1"/>
    <col min="11" max="11" width="20.90625" style="23" customWidth="1"/>
    <col min="12" max="12" width="19.08984375" style="23" customWidth="1"/>
    <col min="13" max="13" width="17.08984375" style="23" customWidth="1"/>
    <col min="14" max="14" width="1" style="23" hidden="1" customWidth="1"/>
    <col min="15" max="16" width="9.453125" style="23" customWidth="1"/>
    <col min="17" max="17" width="9" style="23" customWidth="1"/>
    <col min="18" max="20" width="9.36328125" style="23" customWidth="1"/>
    <col min="21" max="22" width="9.453125" style="23" customWidth="1"/>
    <col min="23" max="23" width="9" style="23" customWidth="1"/>
    <col min="24" max="26" width="9.08984375" style="23" customWidth="1"/>
    <col min="27" max="27" width="9.26953125" style="23" customWidth="1"/>
    <col min="28" max="29" width="11" style="23" customWidth="1"/>
    <col min="30" max="30" width="10.08984375" style="23" customWidth="1"/>
    <col min="31" max="31" width="7.90625" style="23" customWidth="1"/>
    <col min="32" max="32" width="11.453125" style="24" customWidth="1"/>
    <col min="33" max="34" width="20.7265625" style="24" customWidth="1"/>
    <col min="35" max="36" width="20.7265625" style="24" hidden="1" customWidth="1"/>
    <col min="37" max="38" width="11.08984375" style="23" customWidth="1"/>
    <col min="39" max="39" width="10.26953125" style="23" customWidth="1"/>
    <col min="40" max="40" width="25" style="23" customWidth="1"/>
    <col min="41" max="42" width="18.26953125" style="23" customWidth="1"/>
    <col min="43" max="43" width="27.6328125" style="23" customWidth="1"/>
    <col min="44" max="44" width="51.453125" style="25" customWidth="1"/>
    <col min="45" max="46" width="9" style="23"/>
    <col min="47" max="47" width="5.453125" style="23" customWidth="1"/>
    <col min="48" max="48" width="10" style="23" customWidth="1"/>
    <col min="49" max="16384" width="9" style="23"/>
  </cols>
  <sheetData>
    <row r="1" spans="1:51" s="20" customFormat="1" ht="37.5" customHeight="1">
      <c r="C1" s="26"/>
      <c r="D1" s="344" t="s">
        <v>243</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133"/>
      <c r="AQ1" s="282"/>
      <c r="AR1" s="150">
        <f ca="1">NOW()</f>
        <v>45565.606018171296</v>
      </c>
    </row>
    <row r="2" spans="1:51" s="20" customFormat="1" ht="13.5" hidden="1" customHeight="1">
      <c r="C2" s="26"/>
      <c r="K2" s="26"/>
      <c r="AF2" s="26"/>
      <c r="AG2" s="26"/>
      <c r="AH2" s="26"/>
      <c r="AI2" s="26"/>
      <c r="AJ2" s="26"/>
      <c r="AR2" s="151">
        <f ca="1">NOW()</f>
        <v>45565.606018171296</v>
      </c>
    </row>
    <row r="3" spans="1:51" s="20" customFormat="1" ht="32.25" customHeight="1">
      <c r="C3" s="26"/>
      <c r="D3" s="350" t="s">
        <v>275</v>
      </c>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row>
    <row r="4" spans="1:51" ht="32.25" customHeight="1">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row>
    <row r="5" spans="1:51" s="20" customFormat="1" ht="17.25" customHeight="1">
      <c r="C5" s="26"/>
      <c r="D5" s="30" t="s">
        <v>160</v>
      </c>
      <c r="E5" s="27"/>
      <c r="F5" s="28"/>
      <c r="G5" s="29"/>
      <c r="H5" s="29"/>
      <c r="I5" s="29"/>
      <c r="J5" s="29"/>
      <c r="K5" s="29"/>
      <c r="L5" s="29"/>
      <c r="M5" s="29"/>
      <c r="N5" s="29"/>
      <c r="O5" s="43" t="s">
        <v>3</v>
      </c>
      <c r="P5" s="29"/>
      <c r="Q5" s="29"/>
      <c r="R5" s="29"/>
      <c r="S5" s="29"/>
      <c r="T5" s="29"/>
      <c r="U5" s="27"/>
      <c r="V5" s="27"/>
      <c r="W5" s="27"/>
      <c r="X5" s="29"/>
      <c r="Y5" s="29"/>
      <c r="Z5" s="29"/>
      <c r="AA5" s="29"/>
      <c r="AB5" s="27"/>
      <c r="AC5" s="27"/>
      <c r="AD5" s="28"/>
      <c r="AE5" s="28"/>
      <c r="AF5" s="127"/>
      <c r="AG5" s="127"/>
      <c r="AH5" s="127"/>
      <c r="AI5" s="127"/>
      <c r="AJ5" s="127"/>
      <c r="AK5" s="128"/>
      <c r="AL5" s="128"/>
      <c r="AM5" s="128"/>
      <c r="AN5" s="128"/>
      <c r="AO5" s="128"/>
      <c r="AP5" s="128"/>
      <c r="AQ5" s="128"/>
      <c r="AR5" s="152"/>
    </row>
    <row r="6" spans="1:51" s="20" customFormat="1" ht="20.25" customHeight="1">
      <c r="C6" s="26"/>
      <c r="D6" s="27" t="s">
        <v>244</v>
      </c>
      <c r="E6" s="27"/>
      <c r="F6" s="27"/>
      <c r="G6" s="27"/>
      <c r="H6" s="27"/>
      <c r="I6" s="27"/>
      <c r="J6" s="27"/>
      <c r="K6" s="27"/>
      <c r="L6" s="29"/>
      <c r="M6" s="29"/>
      <c r="N6" s="29"/>
      <c r="O6" s="132" t="s">
        <v>138</v>
      </c>
      <c r="P6" s="29"/>
      <c r="Q6" s="36"/>
      <c r="R6" s="43"/>
      <c r="S6" s="36"/>
      <c r="T6" s="36"/>
      <c r="U6" s="31"/>
      <c r="V6" s="31"/>
      <c r="W6" s="31"/>
      <c r="X6" s="31"/>
      <c r="Y6" s="27"/>
      <c r="Z6" s="27"/>
      <c r="AA6" s="27"/>
      <c r="AB6" s="27"/>
      <c r="AC6" s="120"/>
      <c r="AD6" s="120"/>
      <c r="AE6" s="129"/>
      <c r="AF6" s="29"/>
      <c r="AG6" s="29"/>
      <c r="AH6" s="29"/>
      <c r="AI6" s="29"/>
      <c r="AJ6" s="29"/>
      <c r="AK6" s="29"/>
      <c r="AL6" s="29"/>
      <c r="AM6" s="29"/>
      <c r="AN6" s="29"/>
      <c r="AO6" s="29"/>
      <c r="AP6" s="29"/>
      <c r="AQ6" s="29"/>
      <c r="AR6" s="153"/>
    </row>
    <row r="7" spans="1:51" s="20" customFormat="1" ht="20.25" customHeight="1">
      <c r="C7" s="26"/>
      <c r="D7" s="27" t="s">
        <v>161</v>
      </c>
      <c r="E7" s="27"/>
      <c r="F7" s="27"/>
      <c r="G7" s="27"/>
      <c r="H7" s="27"/>
      <c r="I7" s="27"/>
      <c r="J7" s="27"/>
      <c r="K7" s="27"/>
      <c r="L7" s="34"/>
      <c r="M7" s="216"/>
      <c r="N7" s="29"/>
      <c r="O7" s="132" t="s">
        <v>5</v>
      </c>
      <c r="P7" s="29"/>
      <c r="Q7" s="36"/>
      <c r="R7" s="43"/>
      <c r="S7" s="100"/>
      <c r="T7" s="100"/>
      <c r="U7" s="31"/>
      <c r="V7" s="31"/>
      <c r="W7" s="31"/>
      <c r="X7" s="31"/>
      <c r="Y7" s="100"/>
      <c r="Z7" s="100"/>
      <c r="AA7" s="100"/>
      <c r="AB7" s="100"/>
      <c r="AC7" s="100"/>
      <c r="AD7" s="100"/>
      <c r="AE7" s="100"/>
      <c r="AF7" s="130"/>
      <c r="AG7" s="130"/>
      <c r="AH7" s="130"/>
      <c r="AI7" s="130"/>
      <c r="AJ7" s="130"/>
      <c r="AK7" s="131"/>
      <c r="AL7" s="131"/>
      <c r="AM7" s="131"/>
      <c r="AN7" s="131"/>
      <c r="AO7" s="131"/>
      <c r="AP7" s="131"/>
      <c r="AQ7" s="131"/>
      <c r="AR7" s="73"/>
    </row>
    <row r="8" spans="1:51" s="20" customFormat="1" ht="20.25" customHeight="1">
      <c r="C8" s="26"/>
      <c r="D8" s="27" t="s">
        <v>245</v>
      </c>
      <c r="E8" s="27"/>
      <c r="F8" s="27"/>
      <c r="G8" s="27"/>
      <c r="H8" s="27"/>
      <c r="I8" s="27"/>
      <c r="J8" s="27"/>
      <c r="K8" s="27"/>
      <c r="L8" s="29"/>
      <c r="M8" s="29"/>
      <c r="N8" s="29"/>
      <c r="O8" s="134" t="s">
        <v>197</v>
      </c>
      <c r="P8" s="29"/>
      <c r="Q8" s="36"/>
      <c r="R8" s="43"/>
      <c r="S8" s="100"/>
      <c r="T8" s="100"/>
      <c r="U8" s="31"/>
      <c r="V8" s="31"/>
      <c r="W8" s="31"/>
      <c r="X8" s="31"/>
      <c r="Y8" s="100"/>
      <c r="Z8" s="100"/>
      <c r="AA8" s="100"/>
      <c r="AB8" s="100"/>
      <c r="AC8" s="100"/>
      <c r="AD8" s="100"/>
      <c r="AE8" s="100"/>
      <c r="AF8" s="130"/>
      <c r="AG8" s="130"/>
      <c r="AH8" s="130"/>
      <c r="AI8" s="130"/>
      <c r="AJ8" s="130"/>
      <c r="AK8" s="27"/>
      <c r="AL8" s="27"/>
      <c r="AM8" s="27"/>
      <c r="AN8" s="27"/>
      <c r="AO8" s="27"/>
      <c r="AP8" s="27"/>
      <c r="AQ8" s="27"/>
      <c r="AR8" s="73"/>
    </row>
    <row r="9" spans="1:51" s="20" customFormat="1" ht="20.25" customHeight="1">
      <c r="C9" s="26"/>
      <c r="D9" s="27"/>
      <c r="E9" s="27"/>
      <c r="F9" s="27"/>
      <c r="G9" s="27"/>
      <c r="H9" s="27"/>
      <c r="I9" s="27"/>
      <c r="J9" s="27"/>
      <c r="K9" s="27"/>
      <c r="L9" s="29"/>
      <c r="M9" s="29"/>
      <c r="N9" s="29"/>
      <c r="O9" s="134" t="s">
        <v>198</v>
      </c>
      <c r="P9" s="29"/>
      <c r="Q9" s="36"/>
      <c r="R9" s="43"/>
      <c r="S9" s="100"/>
      <c r="T9" s="100"/>
      <c r="U9" s="27"/>
      <c r="V9" s="27"/>
      <c r="W9" s="27"/>
      <c r="X9" s="29"/>
      <c r="Y9" s="100"/>
      <c r="Z9" s="100"/>
      <c r="AA9" s="100"/>
      <c r="AB9" s="100"/>
      <c r="AC9" s="100"/>
      <c r="AD9" s="100"/>
      <c r="AE9" s="100"/>
      <c r="AF9" s="130"/>
      <c r="AG9" s="130"/>
      <c r="AH9" s="130"/>
      <c r="AI9" s="130"/>
      <c r="AJ9" s="130"/>
      <c r="AK9" s="123"/>
      <c r="AL9" s="123"/>
      <c r="AM9" s="123"/>
      <c r="AN9" s="123"/>
      <c r="AO9" s="123"/>
      <c r="AP9" s="123"/>
      <c r="AQ9" s="123"/>
      <c r="AR9" s="73"/>
    </row>
    <row r="10" spans="1:51" s="20" customFormat="1" ht="20.25" customHeight="1">
      <c r="C10" s="26"/>
      <c r="D10" s="30" t="s">
        <v>0</v>
      </c>
      <c r="E10" s="31"/>
      <c r="F10" s="31"/>
      <c r="G10" s="31"/>
      <c r="H10" s="31"/>
      <c r="I10" s="31"/>
      <c r="J10" s="31"/>
      <c r="K10" s="31"/>
      <c r="L10" s="29"/>
      <c r="M10" s="29"/>
      <c r="N10" s="29"/>
      <c r="O10" s="32"/>
      <c r="P10" s="29"/>
      <c r="Q10" s="36"/>
      <c r="R10" s="43"/>
      <c r="S10" s="101"/>
      <c r="T10" s="101"/>
      <c r="U10" s="27"/>
      <c r="V10" s="27"/>
      <c r="W10" s="29"/>
      <c r="X10" s="29"/>
      <c r="Y10" s="101"/>
      <c r="Z10" s="101"/>
      <c r="AA10" s="101"/>
      <c r="AB10" s="101"/>
      <c r="AC10" s="101"/>
      <c r="AD10" s="101"/>
      <c r="AE10" s="101"/>
      <c r="AF10" s="101"/>
      <c r="AG10" s="101"/>
      <c r="AH10" s="101"/>
      <c r="AI10" s="101"/>
      <c r="AJ10" s="101"/>
      <c r="AK10" s="123"/>
      <c r="AL10" s="123"/>
      <c r="AM10" s="123"/>
      <c r="AN10" s="123"/>
      <c r="AO10" s="123"/>
      <c r="AP10" s="123"/>
      <c r="AQ10" s="123"/>
      <c r="AR10" s="73"/>
    </row>
    <row r="11" spans="1:51" s="20" customFormat="1" ht="20.25" customHeight="1">
      <c r="C11" s="26"/>
      <c r="D11" s="32" t="s">
        <v>129</v>
      </c>
      <c r="E11" s="31"/>
      <c r="F11" s="31"/>
      <c r="G11" s="31"/>
      <c r="H11" s="31"/>
      <c r="I11" s="31"/>
      <c r="J11" s="31"/>
      <c r="K11" s="31"/>
      <c r="L11" s="34"/>
      <c r="M11" s="34"/>
      <c r="N11" s="29"/>
      <c r="O11" s="28" t="s">
        <v>163</v>
      </c>
      <c r="P11" s="29"/>
      <c r="Q11" s="36"/>
      <c r="R11" s="43"/>
      <c r="S11" s="101"/>
      <c r="T11" s="101"/>
      <c r="U11" s="100"/>
      <c r="V11" s="100"/>
      <c r="W11" s="100"/>
      <c r="X11" s="100"/>
      <c r="Y11" s="101"/>
      <c r="Z11" s="101"/>
      <c r="AA11" s="101"/>
      <c r="AB11" s="101"/>
      <c r="AC11" s="101"/>
      <c r="AD11" s="101"/>
      <c r="AE11" s="101"/>
      <c r="AF11" s="101"/>
      <c r="AG11" s="101"/>
      <c r="AH11" s="101"/>
      <c r="AI11" s="101"/>
      <c r="AJ11" s="101"/>
      <c r="AK11" s="123"/>
      <c r="AL11" s="123"/>
      <c r="AM11" s="123"/>
      <c r="AN11" s="123"/>
      <c r="AO11" s="123"/>
      <c r="AP11" s="123"/>
      <c r="AQ11" s="123"/>
      <c r="AR11" s="73"/>
    </row>
    <row r="12" spans="1:51" s="20" customFormat="1" ht="20.25" customHeight="1">
      <c r="C12" s="26"/>
      <c r="D12" s="33" t="s">
        <v>130</v>
      </c>
      <c r="E12" s="34"/>
      <c r="F12" s="348" t="s">
        <v>246</v>
      </c>
      <c r="G12" s="349"/>
      <c r="H12" s="34"/>
      <c r="I12" s="34"/>
      <c r="J12" s="34"/>
      <c r="K12" s="34"/>
      <c r="M12" s="29"/>
      <c r="N12" s="27"/>
      <c r="O12" s="132" t="s">
        <v>164</v>
      </c>
      <c r="P12" s="29"/>
      <c r="Q12" s="36"/>
      <c r="R12" s="43"/>
      <c r="S12" s="101"/>
      <c r="T12" s="101"/>
      <c r="U12" s="100"/>
      <c r="V12" s="100"/>
      <c r="W12" s="100"/>
      <c r="X12" s="100"/>
      <c r="Y12" s="279"/>
      <c r="Z12" s="279"/>
      <c r="AA12" s="279"/>
      <c r="AB12" s="279"/>
      <c r="AC12" s="279"/>
      <c r="AD12" s="279"/>
      <c r="AE12" s="279"/>
      <c r="AF12" s="130"/>
      <c r="AG12" s="130"/>
      <c r="AH12" s="130"/>
      <c r="AI12" s="130"/>
      <c r="AJ12" s="130"/>
      <c r="AK12" s="27"/>
      <c r="AL12" s="27"/>
      <c r="AM12" s="27"/>
      <c r="AN12" s="27"/>
      <c r="AO12" s="27"/>
      <c r="AP12" s="27"/>
      <c r="AQ12" s="27"/>
      <c r="AR12" s="73"/>
      <c r="AS12" s="352"/>
      <c r="AT12" s="353"/>
      <c r="AU12" s="353"/>
      <c r="AV12" s="154"/>
      <c r="AW12" s="156"/>
      <c r="AX12" s="354"/>
      <c r="AY12" s="354"/>
    </row>
    <row r="13" spans="1:51" s="20" customFormat="1" ht="20.25" customHeight="1" thickBot="1">
      <c r="A13" s="38"/>
      <c r="B13" s="38"/>
      <c r="C13" s="39"/>
      <c r="D13" s="30" t="s">
        <v>1</v>
      </c>
      <c r="E13" s="36"/>
      <c r="F13" s="36"/>
      <c r="G13" s="36"/>
      <c r="H13" s="36"/>
      <c r="I13" s="36"/>
      <c r="J13" s="36"/>
      <c r="K13" s="36"/>
      <c r="L13" s="36"/>
      <c r="M13" s="34"/>
      <c r="N13" s="27"/>
      <c r="O13" s="32" t="s">
        <v>199</v>
      </c>
      <c r="P13" s="132"/>
      <c r="Q13" s="132"/>
      <c r="R13" s="132"/>
      <c r="S13" s="132"/>
      <c r="T13" s="132"/>
      <c r="U13" s="132"/>
      <c r="V13" s="100"/>
      <c r="W13" s="100"/>
      <c r="X13" s="100"/>
      <c r="Y13" s="279"/>
      <c r="Z13" s="279"/>
      <c r="AA13" s="279"/>
      <c r="AB13" s="279"/>
      <c r="AC13" s="279"/>
      <c r="AD13" s="279"/>
      <c r="AE13" s="279"/>
      <c r="AF13" s="19"/>
      <c r="AG13" s="43"/>
      <c r="AH13" s="43"/>
      <c r="AI13" s="43"/>
      <c r="AJ13" s="43"/>
      <c r="AK13" s="36"/>
      <c r="AL13" s="36"/>
      <c r="AM13" s="36"/>
      <c r="AN13" s="36"/>
      <c r="AO13" s="133"/>
      <c r="AP13" s="133"/>
      <c r="AQ13" s="133"/>
      <c r="AR13" s="73"/>
      <c r="AS13" s="154"/>
      <c r="AT13" s="155"/>
      <c r="AU13" s="155"/>
      <c r="AV13" s="154"/>
      <c r="AW13" s="156"/>
      <c r="AX13" s="157"/>
      <c r="AY13" s="157"/>
    </row>
    <row r="14" spans="1:51" s="20" customFormat="1" ht="20.25" customHeight="1" thickBot="1">
      <c r="A14" s="38"/>
      <c r="B14" s="38"/>
      <c r="C14" s="39"/>
      <c r="D14" s="345"/>
      <c r="E14" s="346"/>
      <c r="F14" s="346"/>
      <c r="G14" s="346"/>
      <c r="H14" s="346"/>
      <c r="I14" s="346"/>
      <c r="J14" s="346"/>
      <c r="K14" s="347"/>
      <c r="L14" s="36"/>
      <c r="M14" s="34"/>
      <c r="N14" s="27"/>
      <c r="O14" s="280" t="s">
        <v>276</v>
      </c>
      <c r="P14" s="132"/>
      <c r="Q14" s="132"/>
      <c r="R14" s="132"/>
      <c r="S14" s="132"/>
      <c r="T14" s="132"/>
      <c r="U14" s="132"/>
      <c r="V14" s="281"/>
      <c r="W14" s="281"/>
      <c r="X14" s="281"/>
      <c r="Y14" s="281"/>
      <c r="Z14" s="281"/>
      <c r="AA14" s="281"/>
      <c r="AB14" s="281"/>
      <c r="AC14" s="281"/>
      <c r="AD14" s="281"/>
      <c r="AE14" s="36"/>
      <c r="AF14" s="132"/>
      <c r="AG14" s="121"/>
      <c r="AH14" s="121"/>
      <c r="AI14" s="121"/>
      <c r="AJ14" s="121"/>
      <c r="AK14" s="36"/>
      <c r="AL14" s="36"/>
      <c r="AM14" s="36"/>
      <c r="AN14" s="36"/>
      <c r="AO14" s="133"/>
      <c r="AP14" s="133"/>
      <c r="AQ14" s="133"/>
      <c r="AR14" s="158"/>
      <c r="AS14" s="355"/>
      <c r="AT14" s="356"/>
      <c r="AU14" s="356"/>
      <c r="AV14" s="154"/>
      <c r="AW14" s="157"/>
      <c r="AX14" s="354"/>
      <c r="AY14" s="354"/>
    </row>
    <row r="15" spans="1:51" s="20" customFormat="1" ht="20.25" customHeight="1">
      <c r="A15" s="38"/>
      <c r="B15" s="38"/>
      <c r="C15" s="39"/>
      <c r="D15" s="37" t="s">
        <v>2</v>
      </c>
      <c r="E15" s="34"/>
      <c r="F15" s="36"/>
      <c r="G15" s="36"/>
      <c r="H15" s="36"/>
      <c r="I15" s="36"/>
      <c r="J15" s="36"/>
      <c r="K15" s="36"/>
      <c r="L15" s="36"/>
      <c r="M15" s="36"/>
      <c r="N15" s="29"/>
      <c r="O15" s="32" t="s">
        <v>203</v>
      </c>
      <c r="P15" s="132"/>
      <c r="Q15" s="132"/>
      <c r="R15" s="132"/>
      <c r="S15" s="132"/>
      <c r="T15" s="132"/>
      <c r="U15" s="132"/>
      <c r="V15" s="101"/>
      <c r="W15" s="101"/>
      <c r="X15" s="43"/>
      <c r="Y15" s="43"/>
      <c r="Z15" s="43"/>
      <c r="AA15" s="43"/>
      <c r="AB15" s="43"/>
      <c r="AC15" s="43"/>
      <c r="AD15" s="36"/>
      <c r="AE15" s="36"/>
      <c r="AF15" s="19"/>
      <c r="AG15" s="225"/>
      <c r="AH15" s="225"/>
      <c r="AI15" s="225"/>
      <c r="AJ15" s="225"/>
      <c r="AK15" s="225"/>
      <c r="AL15" s="225"/>
      <c r="AM15" s="225"/>
      <c r="AN15" s="225"/>
      <c r="AO15" s="225"/>
      <c r="AP15" s="225"/>
      <c r="AQ15" s="225"/>
      <c r="AR15" s="75"/>
      <c r="AS15" s="355"/>
      <c r="AT15" s="355"/>
      <c r="AU15" s="355"/>
      <c r="AV15" s="154"/>
      <c r="AW15" s="156"/>
      <c r="AX15" s="354"/>
      <c r="AY15" s="354"/>
    </row>
    <row r="16" spans="1:51" s="20" customFormat="1" ht="20.25" customHeight="1">
      <c r="A16" s="38"/>
      <c r="B16" s="38"/>
      <c r="C16" s="39"/>
      <c r="D16" s="37" t="s">
        <v>128</v>
      </c>
      <c r="E16" s="36"/>
      <c r="F16" s="34"/>
      <c r="G16" s="36"/>
      <c r="H16" s="36"/>
      <c r="I16" s="36"/>
      <c r="J16" s="36"/>
      <c r="K16" s="36"/>
      <c r="L16" s="29"/>
      <c r="M16" s="34"/>
      <c r="N16" s="29"/>
      <c r="O16" s="32" t="s">
        <v>273</v>
      </c>
      <c r="P16" s="132"/>
      <c r="Q16" s="132"/>
      <c r="R16" s="132"/>
      <c r="S16" s="132"/>
      <c r="T16" s="132"/>
      <c r="U16" s="132"/>
      <c r="V16" s="101"/>
      <c r="W16" s="101"/>
      <c r="X16" s="43"/>
      <c r="Y16" s="43"/>
      <c r="Z16" s="43"/>
      <c r="AA16" s="43"/>
      <c r="AB16" s="43"/>
      <c r="AC16" s="43"/>
      <c r="AD16" s="36"/>
      <c r="AE16" s="36"/>
      <c r="AF16" s="36"/>
      <c r="AG16" s="36"/>
      <c r="AH16" s="36"/>
      <c r="AI16" s="36"/>
      <c r="AJ16" s="36"/>
      <c r="AK16" s="36"/>
      <c r="AL16" s="36"/>
      <c r="AM16" s="36"/>
      <c r="AN16" s="36"/>
      <c r="AO16" s="36"/>
      <c r="AP16" s="36"/>
      <c r="AQ16" s="36"/>
      <c r="AR16" s="133"/>
      <c r="AS16" s="355"/>
      <c r="AT16" s="355"/>
      <c r="AU16" s="355"/>
      <c r="AV16" s="154"/>
      <c r="AW16" s="156"/>
      <c r="AX16" s="354"/>
      <c r="AY16" s="354"/>
    </row>
    <row r="17" spans="1:51" s="20" customFormat="1" ht="20.25" customHeight="1">
      <c r="A17" s="38"/>
      <c r="B17" s="38"/>
      <c r="C17" s="39"/>
      <c r="D17" s="32" t="s">
        <v>109</v>
      </c>
      <c r="E17" s="40"/>
      <c r="F17" s="36"/>
      <c r="G17" s="351" t="s">
        <v>247</v>
      </c>
      <c r="H17" s="351"/>
      <c r="I17" s="351"/>
      <c r="J17" s="351"/>
      <c r="K17" s="351"/>
      <c r="L17" s="351"/>
      <c r="M17" s="36"/>
      <c r="N17" s="29"/>
      <c r="O17" s="32" t="s">
        <v>288</v>
      </c>
      <c r="P17" s="132"/>
      <c r="Q17" s="132"/>
      <c r="R17" s="132"/>
      <c r="S17" s="132"/>
      <c r="T17" s="132"/>
      <c r="U17" s="132"/>
      <c r="V17" s="279"/>
      <c r="W17" s="279"/>
      <c r="X17" s="43"/>
      <c r="Y17" s="43"/>
      <c r="Z17" s="43"/>
      <c r="AA17" s="43"/>
      <c r="AB17" s="43"/>
      <c r="AC17" s="43"/>
      <c r="AD17" s="36"/>
      <c r="AE17" s="36"/>
      <c r="AF17" s="36"/>
      <c r="AG17" s="43"/>
      <c r="AH17" s="43" t="s">
        <v>131</v>
      </c>
      <c r="AI17" s="43"/>
      <c r="AJ17" s="43"/>
      <c r="AK17" s="36"/>
      <c r="AL17" s="43"/>
      <c r="AM17" s="36"/>
      <c r="AN17" s="36"/>
      <c r="AO17" s="36"/>
      <c r="AP17" s="36"/>
      <c r="AQ17" s="36"/>
      <c r="AR17" s="133"/>
      <c r="AS17" s="159"/>
      <c r="AT17" s="159"/>
      <c r="AU17" s="159"/>
      <c r="AV17" s="154"/>
      <c r="AW17" s="156"/>
      <c r="AX17" s="157"/>
      <c r="AY17" s="157"/>
    </row>
    <row r="18" spans="1:51" s="20" customFormat="1" ht="21.75" customHeight="1" thickBot="1">
      <c r="A18" s="41"/>
      <c r="B18" s="41"/>
      <c r="C18" s="42"/>
      <c r="D18" s="30" t="s">
        <v>4</v>
      </c>
      <c r="F18" s="35"/>
      <c r="G18" s="36"/>
      <c r="H18" s="36"/>
      <c r="I18" s="36"/>
      <c r="J18" s="36"/>
      <c r="K18" s="36"/>
      <c r="L18" s="36"/>
      <c r="M18" s="36"/>
      <c r="N18" s="29"/>
      <c r="O18" s="43" t="s">
        <v>287</v>
      </c>
      <c r="P18" s="132"/>
      <c r="Q18" s="132"/>
      <c r="R18" s="132"/>
      <c r="S18" s="132"/>
      <c r="T18" s="132"/>
      <c r="U18" s="132"/>
      <c r="V18" s="279"/>
      <c r="W18" s="279"/>
      <c r="X18" s="43"/>
      <c r="Y18" s="43"/>
      <c r="Z18" s="43"/>
      <c r="AA18" s="43"/>
      <c r="AB18" s="43"/>
      <c r="AC18" s="43"/>
      <c r="AD18" s="36"/>
      <c r="AE18" s="36"/>
      <c r="AF18" s="36"/>
      <c r="AG18" s="74"/>
      <c r="AH18" s="74" t="s">
        <v>137</v>
      </c>
      <c r="AI18" s="74"/>
      <c r="AJ18" s="74"/>
      <c r="AK18" s="36"/>
      <c r="AL18" s="74"/>
      <c r="AM18" s="36"/>
      <c r="AN18" s="36"/>
      <c r="AO18" s="36"/>
      <c r="AP18" s="36"/>
      <c r="AQ18" s="36"/>
      <c r="AR18" s="133"/>
      <c r="AS18" s="159"/>
      <c r="AT18" s="159"/>
      <c r="AU18" s="159"/>
      <c r="AV18" s="154"/>
      <c r="AW18" s="156"/>
      <c r="AX18" s="157"/>
      <c r="AY18" s="157"/>
    </row>
    <row r="19" spans="1:51" s="20" customFormat="1" ht="21.75" customHeight="1" thickBot="1">
      <c r="A19" s="41"/>
      <c r="B19" s="41"/>
      <c r="C19" s="42"/>
      <c r="D19" s="345"/>
      <c r="E19" s="346"/>
      <c r="F19" s="346"/>
      <c r="G19" s="346"/>
      <c r="H19" s="346"/>
      <c r="I19" s="346"/>
      <c r="J19" s="346"/>
      <c r="K19" s="347"/>
      <c r="L19" s="36"/>
      <c r="M19" s="36"/>
      <c r="N19" s="29"/>
      <c r="O19" s="28" t="s">
        <v>195</v>
      </c>
      <c r="P19" s="132"/>
      <c r="Q19" s="132"/>
      <c r="R19" s="132"/>
      <c r="S19" s="132"/>
      <c r="T19" s="132"/>
      <c r="U19" s="132"/>
      <c r="V19" s="43"/>
      <c r="W19" s="43"/>
      <c r="X19" s="43"/>
      <c r="Y19" s="43"/>
      <c r="Z19" s="43"/>
      <c r="AA19" s="43"/>
      <c r="AB19" s="43"/>
      <c r="AC19" s="43"/>
      <c r="AD19" s="36"/>
      <c r="AE19" s="36"/>
      <c r="AF19" s="36"/>
      <c r="AG19" s="74"/>
      <c r="AH19" s="74" t="s">
        <v>193</v>
      </c>
      <c r="AI19" s="74"/>
      <c r="AJ19" s="74"/>
      <c r="AK19" s="36"/>
      <c r="AL19" s="74"/>
      <c r="AM19" s="36"/>
      <c r="AN19" s="36"/>
      <c r="AO19" s="36"/>
      <c r="AP19" s="36"/>
      <c r="AQ19" s="36"/>
      <c r="AR19" s="133"/>
      <c r="AS19" s="159"/>
      <c r="AT19" s="159"/>
      <c r="AU19" s="159"/>
      <c r="AV19" s="154"/>
      <c r="AW19" s="156"/>
      <c r="AX19" s="157"/>
      <c r="AY19" s="157"/>
    </row>
    <row r="20" spans="1:51" s="20" customFormat="1" ht="20.25" customHeight="1">
      <c r="A20" s="41"/>
      <c r="B20" s="41"/>
      <c r="C20" s="42"/>
      <c r="D20" s="36"/>
      <c r="E20" s="36"/>
      <c r="F20" s="36"/>
      <c r="G20" s="36"/>
      <c r="H20" s="36"/>
      <c r="I20" s="36"/>
      <c r="J20" s="36"/>
      <c r="K20" s="36"/>
      <c r="L20" s="36"/>
      <c r="M20" s="36"/>
      <c r="N20" s="29"/>
      <c r="O20" s="32" t="s">
        <v>200</v>
      </c>
      <c r="P20" s="132"/>
      <c r="Q20" s="132"/>
      <c r="R20" s="132"/>
      <c r="S20" s="132"/>
      <c r="T20" s="132"/>
      <c r="U20" s="132"/>
      <c r="V20" s="36"/>
      <c r="W20" s="36"/>
      <c r="X20" s="36"/>
      <c r="Y20" s="36"/>
      <c r="Z20" s="36"/>
      <c r="AA20" s="36"/>
      <c r="AB20" s="36"/>
      <c r="AC20" s="43"/>
      <c r="AD20" s="36"/>
      <c r="AE20" s="36"/>
      <c r="AF20" s="36"/>
      <c r="AG20" s="36"/>
      <c r="AH20" s="36"/>
      <c r="AI20" s="36"/>
      <c r="AJ20" s="36"/>
      <c r="AK20" s="36"/>
      <c r="AL20" s="36"/>
      <c r="AM20" s="36"/>
      <c r="AN20" s="36"/>
      <c r="AO20" s="36"/>
      <c r="AP20" s="36"/>
      <c r="AQ20" s="36"/>
      <c r="AR20" s="133"/>
      <c r="AS20" s="159"/>
      <c r="AT20" s="159"/>
      <c r="AU20" s="159"/>
      <c r="AV20" s="154"/>
      <c r="AW20" s="156"/>
      <c r="AX20" s="157"/>
      <c r="AY20" s="157"/>
    </row>
    <row r="21" spans="1:51" s="20" customFormat="1" ht="20.25" customHeight="1">
      <c r="A21" s="36"/>
      <c r="B21" s="36"/>
      <c r="C21" s="44"/>
      <c r="D21" s="35" t="s">
        <v>133</v>
      </c>
      <c r="E21" s="36"/>
      <c r="F21" s="36"/>
      <c r="G21" s="36"/>
      <c r="H21" s="36"/>
      <c r="I21" s="36"/>
      <c r="J21" s="36"/>
      <c r="K21" s="36"/>
      <c r="M21" s="36"/>
      <c r="N21" s="29"/>
      <c r="O21" s="32" t="s">
        <v>204</v>
      </c>
      <c r="P21" s="132"/>
      <c r="Q21" s="132"/>
      <c r="R21" s="132"/>
      <c r="S21" s="132"/>
      <c r="T21" s="132"/>
      <c r="U21" s="132"/>
      <c r="V21" s="36"/>
      <c r="W21" s="36"/>
      <c r="X21" s="36"/>
      <c r="Y21" s="36"/>
      <c r="Z21" s="36"/>
      <c r="AA21" s="36"/>
      <c r="AB21" s="36"/>
      <c r="AC21" s="43"/>
      <c r="AD21" s="36"/>
      <c r="AE21" s="36"/>
      <c r="AF21" s="36"/>
      <c r="AG21" s="36"/>
      <c r="AH21" s="36"/>
      <c r="AI21" s="36"/>
      <c r="AJ21" s="36"/>
      <c r="AK21" s="36"/>
      <c r="AL21" s="36"/>
      <c r="AM21" s="36"/>
      <c r="AN21" s="133"/>
      <c r="AO21" s="133"/>
      <c r="AP21" s="133"/>
      <c r="AQ21" s="133"/>
      <c r="AR21" s="133"/>
      <c r="AS21" s="159"/>
      <c r="AT21" s="159"/>
      <c r="AU21" s="159"/>
      <c r="AV21" s="154"/>
      <c r="AW21" s="156"/>
      <c r="AX21" s="157"/>
      <c r="AY21" s="157"/>
    </row>
    <row r="22" spans="1:51" s="20" customFormat="1" ht="20.25" customHeight="1">
      <c r="A22" s="36"/>
      <c r="B22" s="36"/>
      <c r="C22" s="44"/>
      <c r="D22" s="29" t="s">
        <v>132</v>
      </c>
      <c r="E22" s="36"/>
      <c r="F22" s="36"/>
      <c r="G22" s="36"/>
      <c r="H22" s="36"/>
      <c r="I22" s="36"/>
      <c r="J22" s="36"/>
      <c r="K22" s="36"/>
      <c r="L22" s="36"/>
      <c r="M22" s="36"/>
      <c r="N22" s="29"/>
      <c r="O22" s="32" t="s">
        <v>205</v>
      </c>
      <c r="P22" s="132"/>
      <c r="Q22" s="132"/>
      <c r="R22" s="132"/>
      <c r="S22" s="132"/>
      <c r="T22" s="132"/>
      <c r="U22" s="132"/>
      <c r="V22" s="132"/>
      <c r="W22" s="132"/>
      <c r="X22" s="132"/>
      <c r="Y22" s="132"/>
      <c r="Z22" s="132"/>
      <c r="AA22" s="132"/>
      <c r="AB22" s="132"/>
      <c r="AC22" s="132"/>
      <c r="AD22" s="132"/>
      <c r="AE22" s="132"/>
      <c r="AF22" s="132"/>
      <c r="AG22" s="36"/>
      <c r="AH22" s="36"/>
      <c r="AI22" s="36"/>
      <c r="AJ22" s="36"/>
      <c r="AK22" s="36"/>
      <c r="AL22" s="36"/>
      <c r="AM22" s="36"/>
      <c r="AN22" s="36"/>
      <c r="AO22" s="36"/>
      <c r="AP22" s="36"/>
      <c r="AQ22" s="36"/>
      <c r="AR22" s="133"/>
      <c r="AS22" s="159"/>
      <c r="AT22" s="159"/>
      <c r="AU22" s="159"/>
      <c r="AV22" s="154"/>
      <c r="AW22" s="156"/>
      <c r="AX22" s="157"/>
      <c r="AY22" s="157"/>
    </row>
    <row r="23" spans="1:51" s="20" customFormat="1" ht="20.25" customHeight="1">
      <c r="A23" s="36"/>
      <c r="B23" s="36"/>
      <c r="C23" s="44"/>
      <c r="D23" s="29" t="s">
        <v>162</v>
      </c>
      <c r="E23" s="36"/>
      <c r="F23" s="36"/>
      <c r="G23" s="36"/>
      <c r="H23" s="36"/>
      <c r="I23" s="36"/>
      <c r="J23" s="36"/>
      <c r="K23" s="36"/>
      <c r="L23" s="36"/>
      <c r="M23" s="36"/>
      <c r="N23" s="29"/>
      <c r="O23" s="28" t="s">
        <v>201</v>
      </c>
      <c r="P23" s="132"/>
      <c r="Q23" s="132"/>
      <c r="R23" s="132"/>
      <c r="S23" s="132"/>
      <c r="T23" s="132"/>
      <c r="U23" s="132"/>
      <c r="V23" s="43"/>
      <c r="W23" s="43"/>
      <c r="X23" s="43"/>
      <c r="Y23" s="43"/>
      <c r="Z23" s="43"/>
      <c r="AA23" s="43"/>
      <c r="AB23" s="43"/>
      <c r="AC23" s="43"/>
      <c r="AD23" s="36"/>
      <c r="AE23" s="36"/>
      <c r="AF23" s="36"/>
      <c r="AG23" s="36"/>
      <c r="AH23" s="36"/>
      <c r="AI23" s="36"/>
      <c r="AJ23" s="36"/>
      <c r="AK23" s="36"/>
      <c r="AL23" s="36"/>
      <c r="AM23" s="36"/>
      <c r="AN23" s="133"/>
      <c r="AO23" s="133"/>
      <c r="AP23" s="133"/>
      <c r="AQ23" s="133"/>
      <c r="AR23" s="133"/>
      <c r="AS23" s="159"/>
      <c r="AT23" s="159"/>
      <c r="AU23" s="159"/>
      <c r="AV23" s="154"/>
      <c r="AW23" s="156"/>
      <c r="AX23" s="157"/>
      <c r="AY23" s="157"/>
    </row>
    <row r="24" spans="1:51" s="20" customFormat="1" ht="20.25" customHeight="1">
      <c r="A24" s="36"/>
      <c r="B24" s="36"/>
      <c r="C24" s="44"/>
      <c r="D24" s="366" t="s">
        <v>248</v>
      </c>
      <c r="E24" s="366"/>
      <c r="F24" s="366"/>
      <c r="G24" s="366" t="s">
        <v>6</v>
      </c>
      <c r="H24" s="366"/>
      <c r="I24" s="232"/>
      <c r="J24" s="232"/>
      <c r="K24" s="233"/>
      <c r="L24" s="36"/>
      <c r="M24" s="36"/>
      <c r="N24" s="29"/>
      <c r="O24" s="32" t="s">
        <v>202</v>
      </c>
      <c r="P24" s="36"/>
      <c r="Q24" s="36"/>
      <c r="R24" s="36"/>
      <c r="S24" s="34"/>
      <c r="T24" s="34"/>
      <c r="U24" s="34"/>
      <c r="V24" s="43"/>
      <c r="W24" s="32"/>
      <c r="X24" s="36"/>
      <c r="Y24" s="76"/>
      <c r="Z24" s="76"/>
      <c r="AA24" s="76"/>
      <c r="AB24" s="102"/>
      <c r="AC24" s="121"/>
      <c r="AD24" s="122"/>
      <c r="AF24" s="36"/>
      <c r="AG24" s="36"/>
      <c r="AH24" s="36"/>
      <c r="AI24" s="36"/>
      <c r="AJ24" s="36"/>
      <c r="AK24" s="36"/>
      <c r="AL24" s="36"/>
      <c r="AM24" s="36"/>
      <c r="AN24" s="36"/>
      <c r="AO24" s="36"/>
      <c r="AP24" s="36"/>
      <c r="AQ24" s="36"/>
      <c r="AR24" s="133"/>
      <c r="AS24" s="159"/>
      <c r="AT24" s="159"/>
      <c r="AU24" s="159"/>
      <c r="AV24" s="154"/>
      <c r="AW24" s="156"/>
      <c r="AX24" s="157"/>
      <c r="AY24" s="157"/>
    </row>
    <row r="25" spans="1:51" s="20" customFormat="1" ht="20.25" customHeight="1">
      <c r="A25" s="36"/>
      <c r="B25" s="36"/>
      <c r="C25" s="44"/>
      <c r="D25" s="366" t="s">
        <v>249</v>
      </c>
      <c r="E25" s="366"/>
      <c r="F25" s="366"/>
      <c r="G25" s="367" t="s">
        <v>7</v>
      </c>
      <c r="H25" s="367"/>
      <c r="I25" s="230"/>
      <c r="J25" s="230"/>
      <c r="K25" s="231"/>
      <c r="L25" s="36"/>
      <c r="M25" s="36"/>
      <c r="N25" s="29"/>
      <c r="O25" s="134"/>
      <c r="P25" s="36"/>
      <c r="Q25" s="36"/>
      <c r="R25" s="36"/>
      <c r="S25" s="34"/>
      <c r="T25" s="34"/>
      <c r="U25" s="34"/>
      <c r="V25" s="43"/>
      <c r="W25" s="32"/>
      <c r="X25" s="36"/>
      <c r="Y25" s="36"/>
      <c r="Z25" s="36"/>
      <c r="AA25" s="36"/>
      <c r="AB25" s="102"/>
      <c r="AC25" s="121"/>
      <c r="AD25" s="120"/>
      <c r="AE25" s="36"/>
      <c r="AF25" s="36"/>
      <c r="AG25" s="36"/>
      <c r="AH25" s="36"/>
      <c r="AI25" s="36"/>
      <c r="AJ25" s="36"/>
      <c r="AK25" s="36"/>
      <c r="AL25" s="36"/>
      <c r="AM25" s="36"/>
      <c r="AN25" s="36"/>
      <c r="AO25" s="36"/>
      <c r="AP25" s="36"/>
      <c r="AQ25" s="36"/>
      <c r="AR25" s="133"/>
      <c r="AS25" s="159"/>
      <c r="AT25" s="159"/>
      <c r="AU25" s="159"/>
      <c r="AV25" s="154"/>
      <c r="AW25" s="156"/>
      <c r="AX25" s="157"/>
      <c r="AY25" s="157"/>
    </row>
    <row r="26" spans="1:51" s="20" customFormat="1" ht="20.25" customHeight="1">
      <c r="A26" s="36"/>
      <c r="B26" s="36"/>
      <c r="C26" s="44"/>
      <c r="D26" s="225" t="s">
        <v>250</v>
      </c>
      <c r="E26" s="36"/>
      <c r="F26" s="36"/>
      <c r="G26" s="36"/>
      <c r="H26" s="36"/>
      <c r="I26" s="36"/>
      <c r="J26" s="36"/>
      <c r="K26" s="36"/>
      <c r="L26" s="36"/>
      <c r="M26" s="34"/>
      <c r="N26" s="29"/>
      <c r="O26" s="36"/>
      <c r="P26" s="36"/>
      <c r="Q26" s="36"/>
      <c r="R26" s="36"/>
      <c r="S26" s="34"/>
      <c r="T26" s="34"/>
      <c r="U26" s="34"/>
      <c r="V26" s="43"/>
      <c r="W26" s="32"/>
      <c r="X26" s="36"/>
      <c r="Y26" s="36"/>
      <c r="Z26" s="36"/>
      <c r="AA26" s="36"/>
      <c r="AB26" s="102"/>
      <c r="AC26" s="121"/>
      <c r="AD26" s="120"/>
      <c r="AE26" s="36"/>
      <c r="AF26" s="36"/>
      <c r="AG26" s="36"/>
      <c r="AH26" s="36"/>
      <c r="AI26" s="36"/>
      <c r="AJ26" s="36"/>
      <c r="AK26" s="36"/>
      <c r="AL26" s="36"/>
      <c r="AM26" s="36"/>
      <c r="AN26" s="36"/>
      <c r="AO26" s="36"/>
      <c r="AP26" s="36"/>
      <c r="AQ26" s="36"/>
      <c r="AR26" s="133"/>
      <c r="AS26" s="355"/>
      <c r="AT26" s="356"/>
      <c r="AU26" s="356"/>
      <c r="AV26" s="154"/>
      <c r="AW26" s="156"/>
      <c r="AX26" s="354"/>
      <c r="AY26" s="354"/>
    </row>
    <row r="27" spans="1:51" s="20" customFormat="1" ht="20.25" customHeight="1">
      <c r="A27" s="36"/>
      <c r="B27" s="36"/>
      <c r="C27" s="44"/>
      <c r="D27" s="74"/>
      <c r="E27" s="36"/>
      <c r="F27" s="36"/>
      <c r="G27" s="36"/>
      <c r="H27" s="36"/>
      <c r="I27" s="36"/>
      <c r="J27" s="36"/>
      <c r="K27" s="36"/>
      <c r="L27" s="36"/>
      <c r="M27" s="29"/>
      <c r="N27" s="29"/>
      <c r="O27" s="36"/>
      <c r="P27" s="36"/>
      <c r="Q27" s="36"/>
      <c r="R27" s="36"/>
      <c r="S27" s="34"/>
      <c r="T27" s="34"/>
      <c r="U27" s="34"/>
      <c r="V27" s="43"/>
      <c r="W27" s="102"/>
      <c r="X27" s="36"/>
      <c r="Y27" s="36"/>
      <c r="Z27" s="36"/>
      <c r="AA27" s="36"/>
      <c r="AB27" s="102"/>
      <c r="AC27" s="121"/>
      <c r="AD27" s="123"/>
      <c r="AE27" s="36"/>
      <c r="AF27" s="36"/>
      <c r="AG27" s="226"/>
      <c r="AH27" s="226"/>
      <c r="AI27" s="226"/>
      <c r="AJ27" s="226"/>
      <c r="AK27" s="36"/>
      <c r="AL27" s="36"/>
      <c r="AM27" s="36"/>
      <c r="AN27" s="133"/>
      <c r="AO27" s="133"/>
      <c r="AP27" s="133"/>
      <c r="AQ27" s="133"/>
      <c r="AR27" s="133"/>
      <c r="AS27" s="160"/>
      <c r="AT27" s="160"/>
      <c r="AU27" s="160"/>
      <c r="AV27" s="160"/>
      <c r="AW27" s="160"/>
      <c r="AX27" s="160"/>
      <c r="AY27" s="160"/>
    </row>
    <row r="28" spans="1:51" s="20" customFormat="1" ht="20.25" customHeight="1">
      <c r="A28" s="36"/>
      <c r="B28" s="36"/>
      <c r="C28" s="44"/>
      <c r="D28" s="36"/>
      <c r="E28" s="36"/>
      <c r="F28" s="36"/>
      <c r="G28" s="36"/>
      <c r="H28" s="36"/>
      <c r="I28" s="36"/>
      <c r="J28" s="36"/>
      <c r="K28" s="36"/>
      <c r="L28" s="29"/>
      <c r="M28" s="29"/>
      <c r="N28" s="29"/>
      <c r="O28" s="36"/>
      <c r="P28" s="36"/>
      <c r="Q28" s="36"/>
      <c r="R28" s="36"/>
      <c r="S28" s="77"/>
      <c r="T28" s="77"/>
      <c r="U28" s="29"/>
      <c r="V28" s="43"/>
      <c r="W28" s="103"/>
      <c r="X28" s="36"/>
      <c r="Y28" s="217"/>
      <c r="Z28" s="217"/>
      <c r="AA28" s="217"/>
      <c r="AB28" s="102"/>
      <c r="AC28" s="102"/>
      <c r="AD28" s="123"/>
      <c r="AF28" s="36"/>
      <c r="AG28" s="36"/>
      <c r="AH28" s="36"/>
      <c r="AI28" s="36"/>
      <c r="AJ28" s="36"/>
      <c r="AK28" s="36"/>
      <c r="AL28" s="36"/>
      <c r="AM28" s="133"/>
      <c r="AN28" s="133"/>
      <c r="AO28" s="133"/>
      <c r="AP28" s="133"/>
      <c r="AQ28" s="133"/>
      <c r="AR28" s="34"/>
      <c r="AS28" s="160"/>
      <c r="AT28" s="160"/>
      <c r="AU28" s="160"/>
      <c r="AV28" s="160"/>
      <c r="AW28" s="160"/>
      <c r="AX28" s="160"/>
      <c r="AY28" s="160"/>
    </row>
    <row r="29" spans="1:51" s="20" customFormat="1" ht="18" customHeight="1">
      <c r="A29" s="36"/>
      <c r="B29" s="36"/>
      <c r="C29" s="44"/>
      <c r="D29" s="189" t="s">
        <v>8</v>
      </c>
      <c r="E29" s="45"/>
      <c r="F29" s="46"/>
      <c r="G29" s="47"/>
      <c r="H29" s="47"/>
      <c r="I29" s="47"/>
      <c r="J29" s="47"/>
      <c r="K29" s="47"/>
      <c r="L29" s="47"/>
      <c r="M29" s="47"/>
      <c r="N29" s="47"/>
      <c r="O29" s="47"/>
      <c r="P29" s="47"/>
      <c r="Q29" s="47"/>
      <c r="R29" s="47"/>
      <c r="S29" s="43"/>
      <c r="T29" s="43"/>
      <c r="U29" s="43"/>
      <c r="V29" s="43"/>
      <c r="W29" s="13"/>
      <c r="X29" s="47"/>
      <c r="Y29" s="47"/>
      <c r="Z29" s="47"/>
      <c r="AA29" s="47"/>
      <c r="AB29" s="13"/>
      <c r="AC29" s="13"/>
      <c r="AD29" s="14"/>
      <c r="AE29" s="36"/>
      <c r="AF29" s="36"/>
      <c r="AG29" s="36"/>
      <c r="AH29" s="36"/>
      <c r="AI29" s="36"/>
      <c r="AJ29" s="36"/>
      <c r="AK29" s="36"/>
      <c r="AL29" s="36"/>
      <c r="AM29" s="36"/>
      <c r="AN29" s="36"/>
      <c r="AO29" s="36"/>
      <c r="AP29" s="36"/>
      <c r="AQ29" s="36"/>
      <c r="AR29" s="34"/>
      <c r="AS29" s="160"/>
      <c r="AT29" s="160"/>
      <c r="AU29" s="160"/>
      <c r="AV29" s="160"/>
      <c r="AW29" s="160"/>
      <c r="AX29" s="160"/>
    </row>
    <row r="30" spans="1:51" s="20" customFormat="1" ht="3.75" customHeight="1" thickBot="1">
      <c r="A30" s="36"/>
      <c r="B30" s="36"/>
      <c r="C30" s="44"/>
      <c r="D30" s="45"/>
      <c r="E30" s="45"/>
      <c r="F30" s="48"/>
      <c r="G30" s="49"/>
      <c r="H30" s="50"/>
      <c r="I30" s="50"/>
      <c r="J30" s="47"/>
      <c r="K30" s="47"/>
      <c r="L30" s="47"/>
      <c r="M30" s="47"/>
      <c r="N30" s="47"/>
      <c r="O30" s="47"/>
      <c r="P30" s="47"/>
      <c r="Q30" s="47"/>
      <c r="R30" s="47"/>
      <c r="S30" s="47"/>
      <c r="T30" s="47"/>
      <c r="U30" s="13"/>
      <c r="V30" s="13"/>
      <c r="W30" s="13"/>
      <c r="X30" s="47"/>
      <c r="Y30" s="47"/>
      <c r="Z30" s="47"/>
      <c r="AA30" s="47"/>
      <c r="AB30" s="13"/>
      <c r="AC30" s="13"/>
      <c r="AD30" s="14"/>
      <c r="AE30" s="36"/>
      <c r="AF30" s="36"/>
      <c r="AG30" s="36"/>
      <c r="AH30" s="36"/>
      <c r="AI30" s="36"/>
      <c r="AJ30" s="36"/>
      <c r="AK30" s="36"/>
      <c r="AL30" s="36"/>
      <c r="AM30" s="36"/>
      <c r="AN30" s="36"/>
      <c r="AO30" s="36"/>
      <c r="AP30" s="36"/>
      <c r="AQ30" s="36"/>
      <c r="AR30" s="34"/>
      <c r="AS30" s="160"/>
      <c r="AT30" s="160"/>
      <c r="AU30" s="160"/>
      <c r="AV30" s="160"/>
      <c r="AW30" s="160"/>
      <c r="AX30" s="160"/>
    </row>
    <row r="31" spans="1:51" ht="20.25" customHeight="1" thickBot="1">
      <c r="A31" s="51"/>
      <c r="B31" s="51"/>
      <c r="C31" s="52"/>
      <c r="D31" s="53"/>
      <c r="E31" s="48" t="s">
        <v>9</v>
      </c>
      <c r="F31" s="357"/>
      <c r="G31" s="358"/>
      <c r="H31" s="358"/>
      <c r="I31" s="358"/>
      <c r="J31" s="358"/>
      <c r="K31" s="358"/>
      <c r="L31" s="358"/>
      <c r="M31" s="358"/>
      <c r="N31" s="358"/>
      <c r="O31" s="358"/>
      <c r="P31" s="359"/>
      <c r="Q31" s="34"/>
      <c r="R31" s="216"/>
      <c r="S31" s="34"/>
      <c r="T31" s="34"/>
      <c r="U31" s="34"/>
      <c r="V31" s="34"/>
      <c r="W31" s="34"/>
      <c r="X31" s="216"/>
      <c r="Y31" s="34"/>
      <c r="Z31" s="34"/>
      <c r="AA31" s="34"/>
      <c r="AB31" s="51"/>
      <c r="AC31" s="48"/>
      <c r="AE31" s="51"/>
      <c r="AF31" s="52"/>
      <c r="AG31" s="52"/>
      <c r="AH31" s="52"/>
      <c r="AI31" s="52"/>
      <c r="AJ31" s="52"/>
      <c r="AK31" s="51"/>
      <c r="AL31" s="51"/>
      <c r="AM31" s="51"/>
      <c r="AN31" s="51"/>
      <c r="AO31" s="51"/>
      <c r="AP31" s="51"/>
      <c r="AQ31" s="51"/>
      <c r="AR31" s="34"/>
      <c r="AS31" s="161"/>
      <c r="AT31" s="162"/>
      <c r="AU31" s="162"/>
      <c r="AV31" s="162"/>
      <c r="AW31" s="162"/>
      <c r="AX31" s="162"/>
    </row>
    <row r="32" spans="1:51" ht="20.25" customHeight="1" thickBot="1">
      <c r="A32" s="51"/>
      <c r="B32" s="51"/>
      <c r="C32" s="52"/>
      <c r="D32" s="13"/>
      <c r="E32" s="13"/>
      <c r="F32" s="54"/>
      <c r="G32" s="55"/>
      <c r="H32" s="55"/>
      <c r="I32" s="55"/>
      <c r="J32" s="55"/>
      <c r="K32" s="55"/>
      <c r="L32" s="55"/>
      <c r="M32" s="55"/>
      <c r="N32" s="55"/>
      <c r="O32" s="55"/>
      <c r="P32" s="55"/>
      <c r="Q32" s="55"/>
      <c r="R32" s="55"/>
      <c r="S32" s="56"/>
      <c r="T32" s="56"/>
      <c r="U32" s="56"/>
      <c r="V32" s="34"/>
      <c r="W32" s="55"/>
      <c r="X32" s="13"/>
      <c r="Y32" s="56"/>
      <c r="Z32" s="56"/>
      <c r="AA32" s="56"/>
      <c r="AB32" s="13"/>
      <c r="AC32" s="13"/>
      <c r="AD32" s="14"/>
      <c r="AE32" s="51"/>
      <c r="AF32" s="52"/>
      <c r="AG32" s="52"/>
      <c r="AH32" s="52"/>
      <c r="AI32" s="52"/>
      <c r="AJ32" s="52"/>
      <c r="AK32" s="51"/>
      <c r="AL32" s="51"/>
      <c r="AM32" s="51"/>
      <c r="AN32" s="51"/>
      <c r="AO32" s="51"/>
      <c r="AP32" s="51"/>
      <c r="AQ32" s="51"/>
      <c r="AR32" s="34"/>
      <c r="AS32" s="163"/>
    </row>
    <row r="33" spans="1:50" ht="20.25" customHeight="1" thickBot="1">
      <c r="A33" s="51"/>
      <c r="B33" s="51"/>
      <c r="C33" s="52"/>
      <c r="D33" s="53"/>
      <c r="E33" s="54" t="s">
        <v>10</v>
      </c>
      <c r="F33" s="215"/>
      <c r="G33" s="357"/>
      <c r="H33" s="358"/>
      <c r="I33" s="358"/>
      <c r="J33" s="358"/>
      <c r="K33" s="358"/>
      <c r="L33" s="358"/>
      <c r="M33" s="358"/>
      <c r="N33" s="358"/>
      <c r="O33" s="358"/>
      <c r="P33" s="359"/>
      <c r="Q33" s="47"/>
      <c r="R33" s="104"/>
      <c r="T33" s="104" t="s">
        <v>11</v>
      </c>
      <c r="U33" s="360"/>
      <c r="V33" s="361"/>
      <c r="W33" s="362"/>
      <c r="X33" s="216"/>
      <c r="Y33" s="34"/>
      <c r="Z33" s="34"/>
      <c r="AA33" s="34"/>
      <c r="AB33" s="51"/>
      <c r="AC33" s="51"/>
      <c r="AD33" s="51"/>
      <c r="AE33" s="51"/>
      <c r="AF33" s="52"/>
      <c r="AG33" s="52"/>
      <c r="AH33" s="52"/>
      <c r="AI33" s="52"/>
      <c r="AJ33" s="52"/>
      <c r="AK33" s="51"/>
      <c r="AL33" s="51"/>
      <c r="AM33" s="51"/>
      <c r="AN33" s="51"/>
      <c r="AO33" s="51"/>
      <c r="AP33" s="51"/>
      <c r="AQ33" s="51"/>
      <c r="AR33" s="34"/>
      <c r="AS33" s="164"/>
    </row>
    <row r="34" spans="1:50" ht="20.25" customHeight="1" thickBot="1">
      <c r="A34" s="51"/>
      <c r="B34" s="51"/>
      <c r="C34" s="52"/>
      <c r="D34" s="13"/>
      <c r="E34" s="13"/>
      <c r="F34" s="55" t="s">
        <v>12</v>
      </c>
      <c r="G34" s="55" t="s">
        <v>13</v>
      </c>
      <c r="H34" s="55"/>
      <c r="I34" s="55"/>
      <c r="J34" s="51"/>
      <c r="K34" s="55"/>
      <c r="L34" s="55"/>
      <c r="M34" s="55"/>
      <c r="N34" s="55"/>
      <c r="O34" s="55"/>
      <c r="P34" s="55"/>
      <c r="Q34" s="55"/>
      <c r="R34" s="56"/>
      <c r="S34" s="51"/>
      <c r="T34" s="51"/>
      <c r="U34" s="56"/>
      <c r="V34" s="34"/>
      <c r="W34" s="55"/>
      <c r="X34" s="48"/>
      <c r="Y34" s="56"/>
      <c r="Z34" s="56"/>
      <c r="AA34" s="56"/>
      <c r="AB34" s="13"/>
      <c r="AC34" s="124"/>
      <c r="AD34" s="57"/>
      <c r="AE34" s="51"/>
      <c r="AF34" s="51"/>
      <c r="AG34" s="51"/>
      <c r="AH34" s="51"/>
      <c r="AI34" s="51"/>
      <c r="AJ34" s="51"/>
      <c r="AK34" s="51"/>
      <c r="AL34" s="51"/>
      <c r="AM34" s="51"/>
      <c r="AN34" s="51"/>
      <c r="AO34" s="51"/>
      <c r="AP34" s="51"/>
      <c r="AQ34" s="51"/>
      <c r="AR34" s="34"/>
      <c r="AS34" s="164"/>
    </row>
    <row r="35" spans="1:50" ht="20.25" customHeight="1" thickBot="1">
      <c r="A35" s="51"/>
      <c r="B35" s="51"/>
      <c r="C35" s="52"/>
      <c r="D35" s="53"/>
      <c r="E35" s="54" t="s">
        <v>14</v>
      </c>
      <c r="F35" s="363"/>
      <c r="G35" s="364"/>
      <c r="H35" s="364"/>
      <c r="I35" s="364"/>
      <c r="J35" s="364"/>
      <c r="K35" s="364"/>
      <c r="L35" s="364"/>
      <c r="M35" s="364"/>
      <c r="N35" s="364"/>
      <c r="O35" s="364"/>
      <c r="P35" s="365"/>
      <c r="Q35" s="55"/>
      <c r="R35" s="54"/>
      <c r="S35" s="51"/>
      <c r="T35" s="105" t="s">
        <v>15</v>
      </c>
      <c r="U35" s="357"/>
      <c r="V35" s="358"/>
      <c r="W35" s="359"/>
      <c r="X35" s="34"/>
      <c r="Y35" s="34"/>
      <c r="Z35" s="34"/>
      <c r="AA35" s="34"/>
      <c r="AB35" s="34"/>
      <c r="AC35" s="34"/>
      <c r="AD35" s="34"/>
      <c r="AE35" s="51"/>
      <c r="AF35" s="36"/>
      <c r="AG35" s="227"/>
      <c r="AH35" s="227" t="s">
        <v>274</v>
      </c>
      <c r="AI35" s="227"/>
      <c r="AJ35" s="227"/>
      <c r="AL35" s="227"/>
      <c r="AM35" s="51"/>
      <c r="AN35" s="51"/>
      <c r="AO35" s="51"/>
      <c r="AP35" s="51"/>
      <c r="AQ35" s="51"/>
      <c r="AR35" s="51"/>
      <c r="AS35" s="164"/>
    </row>
    <row r="36" spans="1:50" ht="20.25" customHeight="1">
      <c r="A36" s="51"/>
      <c r="B36" s="51"/>
      <c r="C36" s="52"/>
      <c r="D36" s="53"/>
      <c r="E36" s="47"/>
      <c r="F36" s="54"/>
      <c r="G36" s="210"/>
      <c r="H36" s="210"/>
      <c r="I36" s="210"/>
      <c r="J36" s="56"/>
      <c r="K36" s="56"/>
      <c r="L36" s="56"/>
      <c r="M36" s="56"/>
      <c r="N36" s="56"/>
      <c r="O36" s="56"/>
      <c r="P36" s="56"/>
      <c r="Q36" s="56"/>
      <c r="R36" s="56"/>
      <c r="S36" s="51"/>
      <c r="T36" s="51"/>
      <c r="U36" s="106" t="s">
        <v>187</v>
      </c>
      <c r="V36" s="106"/>
      <c r="W36" s="51"/>
      <c r="X36" s="51"/>
      <c r="Y36" s="51"/>
      <c r="Z36" s="51"/>
      <c r="AA36" s="51"/>
      <c r="AB36" s="56"/>
      <c r="AC36" s="49"/>
      <c r="AD36" s="49"/>
      <c r="AE36" s="51"/>
      <c r="AF36" s="51"/>
      <c r="AG36" s="51"/>
      <c r="AH36" s="51"/>
      <c r="AI36" s="51"/>
      <c r="AJ36" s="51"/>
      <c r="AK36" s="51"/>
      <c r="AL36" s="51"/>
      <c r="AM36" s="51"/>
      <c r="AN36" s="51"/>
      <c r="AO36" s="51"/>
      <c r="AP36" s="51"/>
      <c r="AQ36" s="51"/>
      <c r="AR36" s="144"/>
      <c r="AS36" s="165"/>
      <c r="AT36" s="165"/>
      <c r="AU36" s="355"/>
      <c r="AV36" s="355"/>
      <c r="AW36" s="166"/>
      <c r="AX36" s="167"/>
    </row>
    <row r="37" spans="1:50" ht="20.25" customHeight="1" thickBot="1">
      <c r="A37" s="51"/>
      <c r="B37" s="51"/>
      <c r="C37" s="52"/>
      <c r="D37" s="56" t="s">
        <v>189</v>
      </c>
      <c r="E37" s="57"/>
      <c r="F37" s="56" t="s">
        <v>16</v>
      </c>
      <c r="G37" s="57"/>
      <c r="H37" s="57"/>
      <c r="I37" s="57"/>
      <c r="J37" s="57"/>
      <c r="K37" s="57"/>
      <c r="L37" s="57"/>
      <c r="M37" s="57"/>
      <c r="N37" s="57"/>
      <c r="O37" s="57"/>
      <c r="P37" s="57"/>
      <c r="Q37" s="57"/>
      <c r="R37" s="57"/>
      <c r="S37" s="47"/>
      <c r="T37" s="47"/>
      <c r="U37" s="13"/>
      <c r="V37" s="34"/>
      <c r="W37" s="13"/>
      <c r="X37" s="47"/>
      <c r="Y37" s="47"/>
      <c r="Z37" s="47"/>
      <c r="AA37" s="47"/>
      <c r="AB37" s="13"/>
      <c r="AC37" s="13"/>
      <c r="AD37" s="47"/>
      <c r="AE37" s="51"/>
      <c r="AF37" s="146"/>
      <c r="AG37" s="146"/>
      <c r="AH37" s="146"/>
      <c r="AI37" s="146"/>
      <c r="AJ37" s="146"/>
      <c r="AK37" s="146"/>
      <c r="AL37" s="51"/>
      <c r="AM37" s="51"/>
      <c r="AN37" s="51"/>
      <c r="AO37" s="51"/>
      <c r="AP37" s="51"/>
      <c r="AQ37" s="51"/>
      <c r="AR37" s="145"/>
      <c r="AS37" s="168"/>
      <c r="AT37" s="368"/>
      <c r="AU37" s="368"/>
      <c r="AV37" s="368"/>
      <c r="AW37" s="368"/>
      <c r="AX37" s="368"/>
    </row>
    <row r="38" spans="1:50" ht="20.25" customHeight="1" thickBot="1">
      <c r="A38" s="51"/>
      <c r="B38" s="51"/>
      <c r="C38" s="52"/>
      <c r="D38" s="53"/>
      <c r="E38" s="47"/>
      <c r="F38" s="208"/>
      <c r="G38" s="357"/>
      <c r="H38" s="358"/>
      <c r="I38" s="358"/>
      <c r="J38" s="358"/>
      <c r="K38" s="358"/>
      <c r="L38" s="358"/>
      <c r="M38" s="358"/>
      <c r="N38" s="358"/>
      <c r="O38" s="358"/>
      <c r="P38" s="359"/>
      <c r="Q38" s="55"/>
      <c r="R38" s="34"/>
      <c r="S38" s="34"/>
      <c r="T38" s="34"/>
      <c r="U38" s="34"/>
      <c r="V38" s="34"/>
      <c r="W38" s="34"/>
      <c r="X38" s="34"/>
      <c r="Y38" s="34"/>
      <c r="Z38" s="34"/>
      <c r="AA38" s="34"/>
      <c r="AB38" s="56"/>
      <c r="AC38" s="56"/>
      <c r="AD38" s="47"/>
      <c r="AE38" s="51"/>
      <c r="AF38" s="52"/>
      <c r="AG38" s="52"/>
      <c r="AH38" s="52"/>
      <c r="AI38" s="52"/>
      <c r="AJ38" s="52"/>
      <c r="AK38" s="51"/>
      <c r="AL38" s="51"/>
      <c r="AM38" s="51"/>
      <c r="AN38" s="51"/>
      <c r="AO38" s="51"/>
      <c r="AP38" s="51"/>
      <c r="AQ38" s="51"/>
      <c r="AR38" s="146"/>
      <c r="AT38" s="163"/>
      <c r="AU38" s="169"/>
      <c r="AV38" s="169"/>
      <c r="AW38" s="169"/>
      <c r="AX38" s="169"/>
    </row>
    <row r="39" spans="1:50" ht="18.75" customHeight="1">
      <c r="A39" s="51"/>
      <c r="B39" s="51"/>
      <c r="C39" s="52"/>
      <c r="D39" s="47"/>
      <c r="E39" s="47"/>
      <c r="F39" s="55" t="s">
        <v>12</v>
      </c>
      <c r="G39" s="55" t="s">
        <v>13</v>
      </c>
      <c r="H39" s="55"/>
      <c r="I39" s="55"/>
      <c r="J39" s="51"/>
      <c r="L39" s="55"/>
      <c r="M39" s="55"/>
      <c r="N39" s="55"/>
      <c r="O39" s="55"/>
      <c r="P39" s="55"/>
      <c r="Q39" s="55"/>
      <c r="R39" s="55"/>
      <c r="S39" s="56"/>
      <c r="T39" s="56"/>
      <c r="U39" s="47"/>
      <c r="V39" s="34"/>
      <c r="W39" s="47"/>
      <c r="X39" s="47"/>
      <c r="Y39" s="47"/>
      <c r="Z39" s="47"/>
      <c r="AA39" s="47"/>
      <c r="AB39" s="56"/>
      <c r="AC39" s="56"/>
      <c r="AD39" s="47"/>
      <c r="AE39" s="51"/>
      <c r="AF39" s="52"/>
      <c r="AG39" s="301"/>
      <c r="AH39" s="301"/>
      <c r="AI39" s="301"/>
      <c r="AJ39" s="301"/>
      <c r="AK39" s="51"/>
      <c r="AL39" s="51"/>
      <c r="AM39" s="51"/>
      <c r="AN39" s="51"/>
      <c r="AO39" s="51"/>
      <c r="AP39" s="51"/>
      <c r="AQ39" s="51"/>
      <c r="AR39" s="146"/>
      <c r="AS39" s="23" t="s">
        <v>17</v>
      </c>
    </row>
    <row r="40" spans="1:50" ht="18.75" customHeight="1">
      <c r="A40" s="51"/>
      <c r="B40" s="51"/>
      <c r="C40" s="52"/>
      <c r="D40" s="47"/>
      <c r="E40" s="47"/>
      <c r="F40" s="47"/>
      <c r="G40" s="55"/>
      <c r="H40" s="55"/>
      <c r="I40" s="55"/>
      <c r="J40" s="51"/>
      <c r="K40" s="55"/>
      <c r="L40" s="55"/>
      <c r="N40" s="55"/>
      <c r="O40" s="55"/>
      <c r="Q40" s="55"/>
      <c r="R40" s="55"/>
      <c r="S40" s="56"/>
      <c r="T40" s="56"/>
      <c r="U40" s="47"/>
      <c r="V40" s="47"/>
      <c r="W40" s="47"/>
      <c r="X40" s="47"/>
      <c r="Y40" s="47"/>
      <c r="Z40" s="47"/>
      <c r="AA40" s="47"/>
      <c r="AB40" s="47"/>
      <c r="AC40" s="47"/>
      <c r="AD40" s="47"/>
      <c r="AE40" s="51"/>
      <c r="AF40" s="51"/>
      <c r="AG40" s="302" t="s">
        <v>235</v>
      </c>
      <c r="AH40" s="302"/>
      <c r="AI40" s="302"/>
      <c r="AJ40" s="302"/>
      <c r="AK40" s="51"/>
      <c r="AL40" s="51"/>
      <c r="AM40" s="51"/>
      <c r="AN40" s="51"/>
      <c r="AO40" s="51"/>
      <c r="AP40" s="51"/>
      <c r="AQ40" s="51"/>
      <c r="AR40" s="135"/>
    </row>
    <row r="41" spans="1:50" ht="18.75" customHeight="1">
      <c r="A41" s="51"/>
      <c r="B41" s="51"/>
      <c r="C41" s="52"/>
      <c r="D41" s="47"/>
      <c r="E41" s="47"/>
      <c r="F41" s="47"/>
      <c r="G41" s="55"/>
      <c r="H41" s="55"/>
      <c r="I41" s="55"/>
      <c r="J41" s="51"/>
      <c r="K41" s="55"/>
      <c r="L41" s="55"/>
      <c r="M41" s="55" t="s">
        <v>135</v>
      </c>
      <c r="N41" s="55"/>
      <c r="O41" s="55"/>
      <c r="P41" s="55"/>
      <c r="Q41" s="55"/>
      <c r="R41" s="55"/>
      <c r="S41" s="56"/>
      <c r="T41" s="56"/>
      <c r="U41" s="47"/>
      <c r="V41" s="47"/>
      <c r="W41" s="47"/>
      <c r="X41" s="47"/>
      <c r="Y41" s="47"/>
      <c r="Z41" s="47"/>
      <c r="AA41" s="385" t="s">
        <v>219</v>
      </c>
      <c r="AB41" s="385"/>
      <c r="AC41" s="385"/>
      <c r="AD41" s="47"/>
      <c r="AE41" s="42"/>
      <c r="AF41" s="52"/>
      <c r="AG41" s="303" t="s">
        <v>236</v>
      </c>
      <c r="AH41" s="303"/>
      <c r="AI41" s="303"/>
      <c r="AJ41" s="303"/>
      <c r="AK41" s="51"/>
      <c r="AL41" s="51"/>
      <c r="AM41" s="51"/>
      <c r="AN41" s="51"/>
      <c r="AO41" s="51"/>
      <c r="AP41" s="51"/>
      <c r="AQ41" s="51"/>
      <c r="AR41" s="135"/>
    </row>
    <row r="42" spans="1:50" ht="16" thickBot="1">
      <c r="A42" s="51"/>
      <c r="B42" s="51"/>
      <c r="C42" s="52"/>
      <c r="D42" s="250" t="s">
        <v>18</v>
      </c>
      <c r="E42" s="251"/>
      <c r="F42" s="47"/>
      <c r="G42" s="47"/>
      <c r="H42" s="47"/>
      <c r="I42" s="47"/>
      <c r="J42" s="47"/>
      <c r="K42" s="54"/>
      <c r="L42" s="54"/>
      <c r="M42" s="249" t="s">
        <v>190</v>
      </c>
      <c r="N42" s="247"/>
      <c r="O42" s="55"/>
      <c r="P42" s="55"/>
      <c r="Q42" s="55"/>
      <c r="R42" s="49"/>
      <c r="S42" s="49"/>
      <c r="T42" s="49"/>
      <c r="U42" s="49"/>
      <c r="V42" s="56"/>
      <c r="W42" s="49"/>
      <c r="X42" s="56"/>
      <c r="Y42" s="49"/>
      <c r="Z42" s="49"/>
      <c r="AA42" s="381" t="s">
        <v>220</v>
      </c>
      <c r="AB42" s="381"/>
      <c r="AC42" s="381"/>
      <c r="AD42" s="47"/>
      <c r="AE42" s="52"/>
      <c r="AF42" s="52"/>
      <c r="AG42" s="283" t="s">
        <v>194</v>
      </c>
      <c r="AH42" s="283"/>
      <c r="AI42" s="283"/>
      <c r="AJ42" s="283"/>
      <c r="AK42" s="136"/>
      <c r="AL42" s="136"/>
      <c r="AN42" s="136"/>
      <c r="AP42" s="51"/>
      <c r="AR42" s="51"/>
      <c r="AS42" s="20"/>
      <c r="AT42" s="20"/>
      <c r="AU42" s="20"/>
      <c r="AV42" s="20"/>
    </row>
    <row r="43" spans="1:50" ht="87" customHeight="1">
      <c r="D43" s="391" t="s">
        <v>19</v>
      </c>
      <c r="E43" s="372" t="s">
        <v>134</v>
      </c>
      <c r="F43" s="388" t="s">
        <v>167</v>
      </c>
      <c r="G43" s="395" t="s">
        <v>168</v>
      </c>
      <c r="H43" s="213"/>
      <c r="I43" s="213"/>
      <c r="J43" s="372"/>
      <c r="K43" s="374" t="s">
        <v>20</v>
      </c>
      <c r="L43" s="388" t="s">
        <v>21</v>
      </c>
      <c r="M43" s="389" t="s">
        <v>172</v>
      </c>
      <c r="N43" s="78"/>
      <c r="O43" s="369" t="s">
        <v>22</v>
      </c>
      <c r="P43" s="370"/>
      <c r="Q43" s="370"/>
      <c r="R43" s="370"/>
      <c r="S43" s="371"/>
      <c r="T43" s="273" t="s">
        <v>173</v>
      </c>
      <c r="U43" s="369" t="s">
        <v>23</v>
      </c>
      <c r="V43" s="370"/>
      <c r="W43" s="370"/>
      <c r="X43" s="370"/>
      <c r="Y43" s="371"/>
      <c r="Z43" s="273" t="s">
        <v>173</v>
      </c>
      <c r="AA43" s="378" t="s">
        <v>277</v>
      </c>
      <c r="AB43" s="379"/>
      <c r="AC43" s="379"/>
      <c r="AD43" s="379"/>
      <c r="AE43" s="379"/>
      <c r="AF43" s="380"/>
      <c r="AG43" s="382" t="s">
        <v>278</v>
      </c>
      <c r="AH43" s="383"/>
      <c r="AI43" s="383"/>
      <c r="AJ43" s="383"/>
      <c r="AK43" s="383"/>
      <c r="AL43" s="383"/>
      <c r="AM43" s="383"/>
      <c r="AN43" s="383"/>
      <c r="AO43" s="383"/>
      <c r="AP43" s="383"/>
      <c r="AQ43" s="384"/>
      <c r="AR43" s="376" t="s">
        <v>24</v>
      </c>
      <c r="AS43" s="20"/>
      <c r="AT43" s="20"/>
    </row>
    <row r="44" spans="1:50" ht="46.5" customHeight="1" thickBot="1">
      <c r="D44" s="392"/>
      <c r="E44" s="393"/>
      <c r="F44" s="394"/>
      <c r="G44" s="375"/>
      <c r="H44" s="214"/>
      <c r="I44" s="214"/>
      <c r="J44" s="373"/>
      <c r="K44" s="375"/>
      <c r="L44" s="375"/>
      <c r="M44" s="390"/>
      <c r="N44" s="79"/>
      <c r="O44" s="274" t="s">
        <v>25</v>
      </c>
      <c r="P44" s="107" t="s">
        <v>26</v>
      </c>
      <c r="Q44" s="107" t="s">
        <v>27</v>
      </c>
      <c r="R44" s="108" t="s">
        <v>28</v>
      </c>
      <c r="S44" s="108" t="s">
        <v>29</v>
      </c>
      <c r="T44" s="275" t="s">
        <v>174</v>
      </c>
      <c r="U44" s="109" t="s">
        <v>30</v>
      </c>
      <c r="V44" s="271" t="s">
        <v>26</v>
      </c>
      <c r="W44" s="271" t="s">
        <v>31</v>
      </c>
      <c r="X44" s="125" t="s">
        <v>28</v>
      </c>
      <c r="Y44" s="125" t="s">
        <v>29</v>
      </c>
      <c r="Z44" s="275" t="s">
        <v>174</v>
      </c>
      <c r="AA44" s="238" t="s">
        <v>136</v>
      </c>
      <c r="AB44" s="80" t="s">
        <v>32</v>
      </c>
      <c r="AC44" s="107" t="s">
        <v>33</v>
      </c>
      <c r="AD44" s="126" t="s">
        <v>34</v>
      </c>
      <c r="AE44" s="107" t="s">
        <v>185</v>
      </c>
      <c r="AF44" s="137" t="s">
        <v>35</v>
      </c>
      <c r="AG44" s="234" t="s">
        <v>230</v>
      </c>
      <c r="AH44" s="138" t="s">
        <v>229</v>
      </c>
      <c r="AI44" s="309" t="s">
        <v>228</v>
      </c>
      <c r="AJ44" s="309" t="s">
        <v>259</v>
      </c>
      <c r="AK44" s="138" t="s">
        <v>32</v>
      </c>
      <c r="AL44" s="138" t="s">
        <v>33</v>
      </c>
      <c r="AM44" s="138" t="s">
        <v>34</v>
      </c>
      <c r="AN44" s="147" t="s">
        <v>36</v>
      </c>
      <c r="AO44" s="293" t="s">
        <v>215</v>
      </c>
      <c r="AP44" s="293" t="s">
        <v>216</v>
      </c>
      <c r="AQ44" s="148" t="s">
        <v>206</v>
      </c>
      <c r="AR44" s="377"/>
      <c r="AS44" s="20"/>
    </row>
    <row r="45" spans="1:50" s="21" customFormat="1" ht="39.75" customHeight="1" thickTop="1">
      <c r="B45" s="58"/>
      <c r="C45" s="59"/>
      <c r="D45" s="218" t="s">
        <v>37</v>
      </c>
      <c r="E45" s="60" t="s">
        <v>38</v>
      </c>
      <c r="F45" s="255" t="s">
        <v>39</v>
      </c>
      <c r="G45" s="110" t="s">
        <v>40</v>
      </c>
      <c r="H45" s="192" t="str">
        <f>UPPER(F45)</f>
        <v>SMITH</v>
      </c>
      <c r="I45" s="193" t="str">
        <f>PROPER(G45)</f>
        <v>John</v>
      </c>
      <c r="J45" s="81"/>
      <c r="K45" s="110" t="s">
        <v>41</v>
      </c>
      <c r="L45" s="82" t="s">
        <v>42</v>
      </c>
      <c r="M45" s="83" t="s">
        <v>43</v>
      </c>
      <c r="N45" s="84"/>
      <c r="O45" s="111" t="s">
        <v>266</v>
      </c>
      <c r="P45" s="61" t="s">
        <v>110</v>
      </c>
      <c r="Q45" s="110" t="s">
        <v>113</v>
      </c>
      <c r="R45" s="61" t="s">
        <v>44</v>
      </c>
      <c r="S45" s="61" t="s">
        <v>45</v>
      </c>
      <c r="T45" s="239" t="s">
        <v>175</v>
      </c>
      <c r="U45" s="113" t="s">
        <v>265</v>
      </c>
      <c r="V45" s="61" t="s">
        <v>111</v>
      </c>
      <c r="W45" s="110" t="s">
        <v>112</v>
      </c>
      <c r="X45" s="61" t="s">
        <v>191</v>
      </c>
      <c r="Y45" s="61" t="s">
        <v>44</v>
      </c>
      <c r="Z45" s="243" t="s">
        <v>177</v>
      </c>
      <c r="AA45" s="252" t="s">
        <v>196</v>
      </c>
      <c r="AB45" s="236">
        <v>45631</v>
      </c>
      <c r="AC45" s="236">
        <v>45635</v>
      </c>
      <c r="AD45" s="320">
        <f>AC45-AB45</f>
        <v>4</v>
      </c>
      <c r="AE45" s="190" t="s">
        <v>184</v>
      </c>
      <c r="AF45" s="139" t="s">
        <v>46</v>
      </c>
      <c r="AG45" s="299" t="s">
        <v>226</v>
      </c>
      <c r="AH45" s="306" t="s">
        <v>178</v>
      </c>
      <c r="AI45" s="308" t="str">
        <f>CONCATENATE(AG45,"_",AH45)</f>
        <v>Week1and2_DOME</v>
      </c>
      <c r="AJ45" s="336" t="str">
        <f>"IN_"&amp;AG45</f>
        <v>IN_Week1and2</v>
      </c>
      <c r="AK45" s="222">
        <v>45635</v>
      </c>
      <c r="AL45" s="222">
        <v>45646</v>
      </c>
      <c r="AM45" s="323">
        <f>AL45-AK45</f>
        <v>11</v>
      </c>
      <c r="AN45" s="297" t="s">
        <v>218</v>
      </c>
      <c r="AO45" s="287" t="s">
        <v>208</v>
      </c>
      <c r="AP45" s="294" t="s">
        <v>208</v>
      </c>
      <c r="AQ45" s="285" t="s">
        <v>207</v>
      </c>
      <c r="AR45" s="259"/>
      <c r="AS45" s="170"/>
    </row>
    <row r="46" spans="1:50" s="21" customFormat="1" ht="39.75" customHeight="1">
      <c r="C46" s="62"/>
      <c r="D46" s="113" t="s">
        <v>47</v>
      </c>
      <c r="E46" s="63" t="s">
        <v>38</v>
      </c>
      <c r="F46" s="112" t="s">
        <v>48</v>
      </c>
      <c r="G46" s="112" t="s">
        <v>49</v>
      </c>
      <c r="H46" s="194" t="str">
        <f t="shared" ref="H46:H67" si="0">UPPER(F46)</f>
        <v>RODRIGUEZ</v>
      </c>
      <c r="I46" s="195" t="str">
        <f t="shared" ref="I46:I67" si="1">PROPER(G46)</f>
        <v>Mike</v>
      </c>
      <c r="J46" s="63"/>
      <c r="K46" s="112" t="s">
        <v>50</v>
      </c>
      <c r="L46" s="86" t="s">
        <v>51</v>
      </c>
      <c r="M46" s="87" t="s">
        <v>171</v>
      </c>
      <c r="N46" s="88"/>
      <c r="O46" s="113" t="s">
        <v>267</v>
      </c>
      <c r="P46" s="63" t="s">
        <v>114</v>
      </c>
      <c r="Q46" s="112" t="s">
        <v>113</v>
      </c>
      <c r="R46" s="63" t="s">
        <v>44</v>
      </c>
      <c r="S46" s="63" t="s">
        <v>192</v>
      </c>
      <c r="T46" s="240" t="s">
        <v>175</v>
      </c>
      <c r="U46" s="113" t="s">
        <v>265</v>
      </c>
      <c r="V46" s="63" t="s">
        <v>111</v>
      </c>
      <c r="W46" s="110" t="s">
        <v>115</v>
      </c>
      <c r="X46" s="112" t="s">
        <v>188</v>
      </c>
      <c r="Y46" s="63" t="s">
        <v>44</v>
      </c>
      <c r="Z46" s="244" t="s">
        <v>177</v>
      </c>
      <c r="AA46" s="253" t="s">
        <v>196</v>
      </c>
      <c r="AB46" s="236">
        <v>45631</v>
      </c>
      <c r="AC46" s="236">
        <v>45635</v>
      </c>
      <c r="AD46" s="321">
        <f>AC46-AB46</f>
        <v>4</v>
      </c>
      <c r="AE46" s="190" t="s">
        <v>184</v>
      </c>
      <c r="AF46" s="140" t="s">
        <v>46</v>
      </c>
      <c r="AG46" s="299" t="s">
        <v>226</v>
      </c>
      <c r="AH46" s="306" t="s">
        <v>178</v>
      </c>
      <c r="AI46" s="307" t="str">
        <f t="shared" ref="AI46:AI87" si="2">CONCATENATE(AG46,"_",AH46)</f>
        <v>Week1and2_DOME</v>
      </c>
      <c r="AJ46" s="336" t="str">
        <f t="shared" ref="AJ46:AJ47" si="3">"IN_"&amp;AG46</f>
        <v>IN_Week1and2</v>
      </c>
      <c r="AK46" s="222">
        <v>45635</v>
      </c>
      <c r="AL46" s="222">
        <v>45646</v>
      </c>
      <c r="AM46" s="323">
        <f t="shared" ref="AM46:AM87" si="4">AL46-AK46</f>
        <v>11</v>
      </c>
      <c r="AN46" s="297" t="s">
        <v>218</v>
      </c>
      <c r="AO46" s="287" t="s">
        <v>208</v>
      </c>
      <c r="AP46" s="202" t="s">
        <v>208</v>
      </c>
      <c r="AQ46" s="285" t="s">
        <v>207</v>
      </c>
      <c r="AR46" s="260"/>
      <c r="AS46" s="170"/>
    </row>
    <row r="47" spans="1:50" s="22" customFormat="1" ht="39.75" customHeight="1" thickBot="1">
      <c r="C47" s="65"/>
      <c r="D47" s="115" t="s">
        <v>52</v>
      </c>
      <c r="E47" s="66" t="s">
        <v>53</v>
      </c>
      <c r="F47" s="114" t="s">
        <v>54</v>
      </c>
      <c r="G47" s="114" t="s">
        <v>55</v>
      </c>
      <c r="H47" s="196" t="str">
        <f t="shared" si="0"/>
        <v>WILLIAMS</v>
      </c>
      <c r="I47" s="197" t="str">
        <f t="shared" si="1"/>
        <v>Emma</v>
      </c>
      <c r="J47" s="66"/>
      <c r="K47" s="114" t="s">
        <v>50</v>
      </c>
      <c r="L47" s="89" t="s">
        <v>56</v>
      </c>
      <c r="M47" s="90" t="s">
        <v>171</v>
      </c>
      <c r="N47" s="91"/>
      <c r="O47" s="115" t="s">
        <v>268</v>
      </c>
      <c r="P47" s="66" t="s">
        <v>116</v>
      </c>
      <c r="Q47" s="114" t="s">
        <v>117</v>
      </c>
      <c r="R47" s="66" t="s">
        <v>57</v>
      </c>
      <c r="S47" s="66" t="s">
        <v>191</v>
      </c>
      <c r="T47" s="241" t="s">
        <v>176</v>
      </c>
      <c r="U47" s="115" t="s">
        <v>264</v>
      </c>
      <c r="V47" s="66" t="s">
        <v>111</v>
      </c>
      <c r="W47" s="114" t="s">
        <v>112</v>
      </c>
      <c r="X47" s="66" t="s">
        <v>251</v>
      </c>
      <c r="Y47" s="66" t="s">
        <v>44</v>
      </c>
      <c r="Z47" s="245" t="s">
        <v>177</v>
      </c>
      <c r="AA47" s="254" t="s">
        <v>178</v>
      </c>
      <c r="AB47" s="237">
        <v>45632</v>
      </c>
      <c r="AC47" s="237">
        <v>45635</v>
      </c>
      <c r="AD47" s="322">
        <f>AC47-AB47</f>
        <v>3</v>
      </c>
      <c r="AE47" s="191" t="s">
        <v>183</v>
      </c>
      <c r="AF47" s="141"/>
      <c r="AG47" s="300" t="s">
        <v>224</v>
      </c>
      <c r="AH47" s="311" t="s">
        <v>221</v>
      </c>
      <c r="AI47" s="310" t="str">
        <f>CONCATENATE(AG47,"_",AH47)</f>
        <v>Week1_TOKYU</v>
      </c>
      <c r="AJ47" s="310" t="str">
        <f t="shared" si="3"/>
        <v>IN_Week1</v>
      </c>
      <c r="AK47" s="223">
        <v>45635</v>
      </c>
      <c r="AL47" s="223">
        <v>45640</v>
      </c>
      <c r="AM47" s="324">
        <f t="shared" si="4"/>
        <v>5</v>
      </c>
      <c r="AN47" s="298" t="s">
        <v>217</v>
      </c>
      <c r="AO47" s="149"/>
      <c r="AP47" s="292"/>
      <c r="AQ47" s="290" t="s">
        <v>177</v>
      </c>
      <c r="AR47" s="261" t="s">
        <v>252</v>
      </c>
    </row>
    <row r="48" spans="1:50" s="21" customFormat="1" ht="39.75" customHeight="1" thickTop="1">
      <c r="A48" s="67"/>
      <c r="B48" s="68"/>
      <c r="C48" s="68"/>
      <c r="D48" s="69" t="s">
        <v>140</v>
      </c>
      <c r="E48" s="70"/>
      <c r="F48" s="70"/>
      <c r="G48" s="70"/>
      <c r="H48" s="64" t="str">
        <f>UPPER(F48)</f>
        <v/>
      </c>
      <c r="I48" s="85" t="str">
        <f>PROPER(G48)</f>
        <v/>
      </c>
      <c r="J48" s="70"/>
      <c r="K48" s="70"/>
      <c r="L48" s="92"/>
      <c r="M48" s="93"/>
      <c r="N48" s="94"/>
      <c r="O48" s="116"/>
      <c r="P48" s="70"/>
      <c r="Q48" s="70"/>
      <c r="R48" s="70"/>
      <c r="S48" s="70"/>
      <c r="T48" s="276"/>
      <c r="U48" s="116"/>
      <c r="V48" s="70"/>
      <c r="W48" s="70"/>
      <c r="X48" s="70"/>
      <c r="Y48" s="70"/>
      <c r="Z48" s="276"/>
      <c r="AA48" s="257"/>
      <c r="AB48" s="337"/>
      <c r="AC48" s="338"/>
      <c r="AD48" s="200">
        <f t="shared" ref="AD48:AD87" si="5">AC48-AB48</f>
        <v>0</v>
      </c>
      <c r="AE48" s="219"/>
      <c r="AF48" s="256"/>
      <c r="AG48" s="312"/>
      <c r="AH48" s="313"/>
      <c r="AI48" s="339" t="str">
        <f>CONCATENATE(AG48,"_",AH48)</f>
        <v>_</v>
      </c>
      <c r="AJ48" s="340" t="str">
        <f>"IN_"&amp;AG48</f>
        <v>IN_</v>
      </c>
      <c r="AK48" s="337"/>
      <c r="AL48" s="337"/>
      <c r="AM48" s="200">
        <f t="shared" ref="AM48:AM55" si="6">AL48-AK48</f>
        <v>0</v>
      </c>
      <c r="AN48" s="314"/>
      <c r="AO48" s="264"/>
      <c r="AP48" s="295"/>
      <c r="AQ48" s="286"/>
      <c r="AR48" s="262"/>
      <c r="AS48" s="170"/>
    </row>
    <row r="49" spans="4:45" s="21" customFormat="1" ht="39.75" customHeight="1">
      <c r="D49" s="71" t="s">
        <v>141</v>
      </c>
      <c r="E49" s="72"/>
      <c r="F49" s="72"/>
      <c r="G49" s="72"/>
      <c r="H49" s="64" t="str">
        <f>UPPER(F49)</f>
        <v/>
      </c>
      <c r="I49" s="85" t="str">
        <f>PROPER(G49)</f>
        <v/>
      </c>
      <c r="J49" s="72"/>
      <c r="K49" s="70"/>
      <c r="L49" s="95"/>
      <c r="M49" s="96"/>
      <c r="N49" s="97"/>
      <c r="O49" s="116"/>
      <c r="P49" s="70"/>
      <c r="Q49" s="70"/>
      <c r="R49" s="70"/>
      <c r="S49" s="70"/>
      <c r="T49" s="276"/>
      <c r="U49" s="116"/>
      <c r="V49" s="70"/>
      <c r="W49" s="70"/>
      <c r="X49" s="70"/>
      <c r="Y49" s="70"/>
      <c r="Z49" s="276"/>
      <c r="AA49" s="257"/>
      <c r="AB49" s="337"/>
      <c r="AC49" s="338"/>
      <c r="AD49" s="198">
        <f t="shared" si="5"/>
        <v>0</v>
      </c>
      <c r="AE49" s="219"/>
      <c r="AF49" s="142"/>
      <c r="AG49" s="312"/>
      <c r="AH49" s="313"/>
      <c r="AI49" s="339" t="str">
        <f t="shared" si="2"/>
        <v>_</v>
      </c>
      <c r="AJ49" s="340" t="str">
        <f t="shared" ref="AJ49:AJ87" si="7">"IN_"&amp;AG49</f>
        <v>IN_</v>
      </c>
      <c r="AK49" s="337"/>
      <c r="AL49" s="337"/>
      <c r="AM49" s="200">
        <f t="shared" si="6"/>
        <v>0</v>
      </c>
      <c r="AN49" s="314"/>
      <c r="AO49" s="171"/>
      <c r="AP49" s="264"/>
      <c r="AQ49" s="286"/>
      <c r="AR49" s="263"/>
      <c r="AS49" s="170"/>
    </row>
    <row r="50" spans="4:45" s="21" customFormat="1" ht="39.75" customHeight="1">
      <c r="D50" s="71" t="s">
        <v>142</v>
      </c>
      <c r="E50" s="72"/>
      <c r="F50" s="72"/>
      <c r="G50" s="72"/>
      <c r="H50" s="64" t="str">
        <f t="shared" si="0"/>
        <v/>
      </c>
      <c r="I50" s="85" t="str">
        <f t="shared" si="1"/>
        <v/>
      </c>
      <c r="J50" s="72"/>
      <c r="K50" s="70"/>
      <c r="L50" s="95"/>
      <c r="M50" s="98"/>
      <c r="N50" s="99"/>
      <c r="O50" s="117"/>
      <c r="P50" s="72"/>
      <c r="Q50" s="72"/>
      <c r="R50" s="72"/>
      <c r="S50" s="72"/>
      <c r="T50" s="276"/>
      <c r="U50" s="116"/>
      <c r="V50" s="70"/>
      <c r="W50" s="70"/>
      <c r="X50" s="70"/>
      <c r="Y50" s="70"/>
      <c r="Z50" s="276"/>
      <c r="AA50" s="257"/>
      <c r="AB50" s="337"/>
      <c r="AC50" s="338"/>
      <c r="AD50" s="198">
        <f t="shared" si="5"/>
        <v>0</v>
      </c>
      <c r="AE50" s="219"/>
      <c r="AF50" s="143"/>
      <c r="AG50" s="312"/>
      <c r="AH50" s="313"/>
      <c r="AI50" s="339" t="str">
        <f t="shared" si="2"/>
        <v>_</v>
      </c>
      <c r="AJ50" s="340" t="str">
        <f t="shared" si="7"/>
        <v>IN_</v>
      </c>
      <c r="AK50" s="337"/>
      <c r="AL50" s="337"/>
      <c r="AM50" s="200">
        <f t="shared" si="6"/>
        <v>0</v>
      </c>
      <c r="AN50" s="314"/>
      <c r="AO50" s="288"/>
      <c r="AP50" s="242"/>
      <c r="AQ50" s="286"/>
      <c r="AR50" s="262"/>
      <c r="AS50" s="170"/>
    </row>
    <row r="51" spans="4:45" s="21" customFormat="1" ht="39.75" customHeight="1">
      <c r="D51" s="69" t="s">
        <v>143</v>
      </c>
      <c r="E51" s="72"/>
      <c r="F51" s="72"/>
      <c r="G51" s="72"/>
      <c r="H51" s="64" t="str">
        <f t="shared" si="0"/>
        <v/>
      </c>
      <c r="I51" s="85" t="str">
        <f t="shared" si="1"/>
        <v/>
      </c>
      <c r="J51" s="72"/>
      <c r="K51" s="70"/>
      <c r="L51" s="95"/>
      <c r="M51" s="96"/>
      <c r="N51" s="97"/>
      <c r="O51" s="117"/>
      <c r="P51" s="72"/>
      <c r="Q51" s="72"/>
      <c r="R51" s="72"/>
      <c r="S51" s="72"/>
      <c r="T51" s="276"/>
      <c r="U51" s="117"/>
      <c r="V51" s="72"/>
      <c r="W51" s="72"/>
      <c r="X51" s="72"/>
      <c r="Y51" s="72"/>
      <c r="Z51" s="276"/>
      <c r="AA51" s="257"/>
      <c r="AB51" s="337"/>
      <c r="AC51" s="338"/>
      <c r="AD51" s="198">
        <f t="shared" si="5"/>
        <v>0</v>
      </c>
      <c r="AE51" s="219"/>
      <c r="AF51" s="142"/>
      <c r="AG51" s="312"/>
      <c r="AH51" s="313"/>
      <c r="AI51" s="339" t="str">
        <f t="shared" si="2"/>
        <v>_</v>
      </c>
      <c r="AJ51" s="340" t="str">
        <f t="shared" si="7"/>
        <v>IN_</v>
      </c>
      <c r="AK51" s="337"/>
      <c r="AL51" s="337"/>
      <c r="AM51" s="200">
        <f t="shared" si="6"/>
        <v>0</v>
      </c>
      <c r="AN51" s="314"/>
      <c r="AO51" s="171"/>
      <c r="AP51" s="264"/>
      <c r="AQ51" s="286"/>
      <c r="AR51" s="263"/>
      <c r="AS51" s="170"/>
    </row>
    <row r="52" spans="4:45" s="21" customFormat="1" ht="39.75" customHeight="1">
      <c r="D52" s="71" t="s">
        <v>144</v>
      </c>
      <c r="E52" s="72"/>
      <c r="F52" s="72"/>
      <c r="G52" s="72"/>
      <c r="H52" s="64" t="str">
        <f t="shared" si="0"/>
        <v/>
      </c>
      <c r="I52" s="85" t="str">
        <f t="shared" si="1"/>
        <v/>
      </c>
      <c r="J52" s="72"/>
      <c r="K52" s="70"/>
      <c r="L52" s="95"/>
      <c r="M52" s="96"/>
      <c r="N52" s="97"/>
      <c r="O52" s="117"/>
      <c r="P52" s="72"/>
      <c r="Q52" s="72"/>
      <c r="R52" s="72"/>
      <c r="S52" s="72"/>
      <c r="T52" s="276"/>
      <c r="U52" s="117"/>
      <c r="V52" s="72"/>
      <c r="W52" s="72"/>
      <c r="X52" s="72"/>
      <c r="Y52" s="72"/>
      <c r="Z52" s="276"/>
      <c r="AA52" s="257"/>
      <c r="AB52" s="337"/>
      <c r="AC52" s="338"/>
      <c r="AD52" s="198">
        <f t="shared" si="5"/>
        <v>0</v>
      </c>
      <c r="AE52" s="219"/>
      <c r="AF52" s="142"/>
      <c r="AG52" s="312"/>
      <c r="AH52" s="313"/>
      <c r="AI52" s="339" t="str">
        <f t="shared" si="2"/>
        <v>_</v>
      </c>
      <c r="AJ52" s="340" t="str">
        <f t="shared" si="7"/>
        <v>IN_</v>
      </c>
      <c r="AK52" s="337"/>
      <c r="AL52" s="337"/>
      <c r="AM52" s="200">
        <f t="shared" si="6"/>
        <v>0</v>
      </c>
      <c r="AN52" s="314"/>
      <c r="AO52" s="171"/>
      <c r="AP52" s="264"/>
      <c r="AQ52" s="286"/>
      <c r="AR52" s="263"/>
      <c r="AS52" s="170"/>
    </row>
    <row r="53" spans="4:45" s="21" customFormat="1" ht="39.75" customHeight="1">
      <c r="D53" s="71" t="s">
        <v>145</v>
      </c>
      <c r="E53" s="72"/>
      <c r="F53" s="72"/>
      <c r="G53" s="72"/>
      <c r="H53" s="64" t="str">
        <f t="shared" si="0"/>
        <v/>
      </c>
      <c r="I53" s="85" t="str">
        <f t="shared" si="1"/>
        <v/>
      </c>
      <c r="J53" s="72"/>
      <c r="K53" s="70"/>
      <c r="L53" s="95"/>
      <c r="M53" s="98"/>
      <c r="N53" s="99"/>
      <c r="O53" s="117"/>
      <c r="P53" s="72"/>
      <c r="Q53" s="72"/>
      <c r="R53" s="72"/>
      <c r="S53" s="72"/>
      <c r="T53" s="276"/>
      <c r="U53" s="118"/>
      <c r="V53" s="119"/>
      <c r="W53" s="119"/>
      <c r="X53" s="119"/>
      <c r="Y53" s="119"/>
      <c r="Z53" s="276"/>
      <c r="AA53" s="257"/>
      <c r="AB53" s="337"/>
      <c r="AC53" s="338"/>
      <c r="AD53" s="198">
        <f t="shared" si="5"/>
        <v>0</v>
      </c>
      <c r="AE53" s="219"/>
      <c r="AF53" s="143"/>
      <c r="AG53" s="312"/>
      <c r="AH53" s="313"/>
      <c r="AI53" s="339" t="str">
        <f t="shared" si="2"/>
        <v>_</v>
      </c>
      <c r="AJ53" s="340" t="str">
        <f t="shared" si="7"/>
        <v>IN_</v>
      </c>
      <c r="AK53" s="337"/>
      <c r="AL53" s="337"/>
      <c r="AM53" s="200">
        <f t="shared" si="6"/>
        <v>0</v>
      </c>
      <c r="AN53" s="314"/>
      <c r="AO53" s="288"/>
      <c r="AP53" s="242"/>
      <c r="AQ53" s="286"/>
      <c r="AR53" s="263"/>
      <c r="AS53" s="170"/>
    </row>
    <row r="54" spans="4:45" s="21" customFormat="1" ht="39.75" customHeight="1">
      <c r="D54" s="69" t="s">
        <v>146</v>
      </c>
      <c r="E54" s="72"/>
      <c r="F54" s="72"/>
      <c r="G54" s="72"/>
      <c r="H54" s="64" t="str">
        <f t="shared" si="0"/>
        <v/>
      </c>
      <c r="I54" s="85" t="str">
        <f t="shared" si="1"/>
        <v/>
      </c>
      <c r="J54" s="72"/>
      <c r="K54" s="70"/>
      <c r="L54" s="95"/>
      <c r="M54" s="96"/>
      <c r="N54" s="97"/>
      <c r="O54" s="117"/>
      <c r="P54" s="72"/>
      <c r="Q54" s="72"/>
      <c r="R54" s="72"/>
      <c r="S54" s="72"/>
      <c r="T54" s="276"/>
      <c r="U54" s="117"/>
      <c r="V54" s="72"/>
      <c r="W54" s="72"/>
      <c r="X54" s="72"/>
      <c r="Y54" s="72"/>
      <c r="Z54" s="276"/>
      <c r="AA54" s="257"/>
      <c r="AB54" s="337"/>
      <c r="AC54" s="338"/>
      <c r="AD54" s="198">
        <f t="shared" si="5"/>
        <v>0</v>
      </c>
      <c r="AE54" s="219"/>
      <c r="AF54" s="142"/>
      <c r="AG54" s="312"/>
      <c r="AH54" s="313"/>
      <c r="AI54" s="339" t="str">
        <f t="shared" si="2"/>
        <v>_</v>
      </c>
      <c r="AJ54" s="340" t="str">
        <f t="shared" si="7"/>
        <v>IN_</v>
      </c>
      <c r="AK54" s="337"/>
      <c r="AL54" s="337"/>
      <c r="AM54" s="200">
        <f t="shared" si="6"/>
        <v>0</v>
      </c>
      <c r="AN54" s="314"/>
      <c r="AO54" s="171"/>
      <c r="AP54" s="264"/>
      <c r="AQ54" s="286"/>
      <c r="AR54" s="263"/>
      <c r="AS54" s="170"/>
    </row>
    <row r="55" spans="4:45" s="21" customFormat="1" ht="39.75" customHeight="1">
      <c r="D55" s="71" t="s">
        <v>147</v>
      </c>
      <c r="E55" s="72"/>
      <c r="F55" s="72"/>
      <c r="G55" s="72"/>
      <c r="H55" s="64" t="str">
        <f t="shared" si="0"/>
        <v/>
      </c>
      <c r="I55" s="85" t="str">
        <f t="shared" si="1"/>
        <v/>
      </c>
      <c r="J55" s="72"/>
      <c r="K55" s="70"/>
      <c r="L55" s="95"/>
      <c r="M55" s="96"/>
      <c r="N55" s="97"/>
      <c r="O55" s="117"/>
      <c r="P55" s="72"/>
      <c r="Q55" s="72"/>
      <c r="R55" s="72"/>
      <c r="S55" s="72"/>
      <c r="T55" s="276"/>
      <c r="U55" s="117"/>
      <c r="V55" s="72"/>
      <c r="W55" s="72"/>
      <c r="X55" s="72"/>
      <c r="Y55" s="72"/>
      <c r="Z55" s="276"/>
      <c r="AA55" s="257"/>
      <c r="AB55" s="337"/>
      <c r="AC55" s="338"/>
      <c r="AD55" s="198">
        <f t="shared" si="5"/>
        <v>0</v>
      </c>
      <c r="AE55" s="219"/>
      <c r="AF55" s="142"/>
      <c r="AG55" s="312"/>
      <c r="AH55" s="313"/>
      <c r="AI55" s="339" t="str">
        <f t="shared" si="2"/>
        <v>_</v>
      </c>
      <c r="AJ55" s="340" t="str">
        <f t="shared" si="7"/>
        <v>IN_</v>
      </c>
      <c r="AK55" s="337"/>
      <c r="AL55" s="337"/>
      <c r="AM55" s="200">
        <f t="shared" si="6"/>
        <v>0</v>
      </c>
      <c r="AN55" s="314"/>
      <c r="AO55" s="171"/>
      <c r="AP55" s="264"/>
      <c r="AQ55" s="286"/>
      <c r="AR55" s="263"/>
      <c r="AS55" s="170"/>
    </row>
    <row r="56" spans="4:45" s="21" customFormat="1" ht="39.75" customHeight="1">
      <c r="D56" s="71" t="s">
        <v>148</v>
      </c>
      <c r="E56" s="72"/>
      <c r="F56" s="72"/>
      <c r="G56" s="72"/>
      <c r="H56" s="64" t="str">
        <f t="shared" si="0"/>
        <v/>
      </c>
      <c r="I56" s="85" t="str">
        <f t="shared" si="1"/>
        <v/>
      </c>
      <c r="J56" s="72"/>
      <c r="K56" s="70"/>
      <c r="L56" s="95"/>
      <c r="M56" s="98"/>
      <c r="N56" s="99"/>
      <c r="O56" s="117"/>
      <c r="P56" s="72"/>
      <c r="Q56" s="72"/>
      <c r="R56" s="72"/>
      <c r="S56" s="72"/>
      <c r="T56" s="276"/>
      <c r="U56" s="118"/>
      <c r="V56" s="119"/>
      <c r="W56" s="119"/>
      <c r="X56" s="119"/>
      <c r="Y56" s="119"/>
      <c r="Z56" s="276"/>
      <c r="AA56" s="257"/>
      <c r="AB56" s="337"/>
      <c r="AC56" s="338"/>
      <c r="AD56" s="198">
        <f t="shared" si="5"/>
        <v>0</v>
      </c>
      <c r="AE56" s="219"/>
      <c r="AF56" s="143"/>
      <c r="AG56" s="312"/>
      <c r="AH56" s="313"/>
      <c r="AI56" s="339" t="str">
        <f t="shared" si="2"/>
        <v>_</v>
      </c>
      <c r="AJ56" s="340" t="str">
        <f t="shared" si="7"/>
        <v>IN_</v>
      </c>
      <c r="AK56" s="337"/>
      <c r="AL56" s="337"/>
      <c r="AM56" s="200">
        <f t="shared" si="4"/>
        <v>0</v>
      </c>
      <c r="AN56" s="314"/>
      <c r="AO56" s="288"/>
      <c r="AP56" s="242"/>
      <c r="AQ56" s="286"/>
      <c r="AR56" s="263"/>
      <c r="AS56" s="170"/>
    </row>
    <row r="57" spans="4:45" s="21" customFormat="1" ht="39.75" customHeight="1">
      <c r="D57" s="69" t="s">
        <v>149</v>
      </c>
      <c r="E57" s="72"/>
      <c r="F57" s="72"/>
      <c r="G57" s="72"/>
      <c r="H57" s="64" t="str">
        <f t="shared" si="0"/>
        <v/>
      </c>
      <c r="I57" s="85" t="str">
        <f t="shared" si="1"/>
        <v/>
      </c>
      <c r="J57" s="72"/>
      <c r="K57" s="70"/>
      <c r="L57" s="95"/>
      <c r="M57" s="96"/>
      <c r="N57" s="97"/>
      <c r="O57" s="117"/>
      <c r="P57" s="72"/>
      <c r="Q57" s="72"/>
      <c r="R57" s="72"/>
      <c r="S57" s="72"/>
      <c r="T57" s="276"/>
      <c r="U57" s="117"/>
      <c r="V57" s="72"/>
      <c r="W57" s="72"/>
      <c r="X57" s="72"/>
      <c r="Y57" s="72"/>
      <c r="Z57" s="276"/>
      <c r="AA57" s="257"/>
      <c r="AB57" s="337"/>
      <c r="AC57" s="338"/>
      <c r="AD57" s="198">
        <f t="shared" si="5"/>
        <v>0</v>
      </c>
      <c r="AE57" s="219"/>
      <c r="AF57" s="142"/>
      <c r="AG57" s="312"/>
      <c r="AH57" s="313"/>
      <c r="AI57" s="339" t="str">
        <f t="shared" si="2"/>
        <v>_</v>
      </c>
      <c r="AJ57" s="340" t="str">
        <f t="shared" si="7"/>
        <v>IN_</v>
      </c>
      <c r="AK57" s="337"/>
      <c r="AL57" s="337"/>
      <c r="AM57" s="200">
        <f t="shared" si="4"/>
        <v>0</v>
      </c>
      <c r="AN57" s="314"/>
      <c r="AO57" s="171"/>
      <c r="AP57" s="264"/>
      <c r="AQ57" s="286"/>
      <c r="AR57" s="263"/>
      <c r="AS57" s="170"/>
    </row>
    <row r="58" spans="4:45" s="21" customFormat="1" ht="39.75" customHeight="1">
      <c r="D58" s="71" t="s">
        <v>159</v>
      </c>
      <c r="E58" s="72"/>
      <c r="F58" s="72"/>
      <c r="G58" s="72"/>
      <c r="H58" s="64" t="str">
        <f t="shared" si="0"/>
        <v/>
      </c>
      <c r="I58" s="85" t="str">
        <f t="shared" si="1"/>
        <v/>
      </c>
      <c r="J58" s="72"/>
      <c r="K58" s="70"/>
      <c r="L58" s="95"/>
      <c r="M58" s="96"/>
      <c r="N58" s="97"/>
      <c r="O58" s="117"/>
      <c r="P58" s="72"/>
      <c r="Q58" s="72"/>
      <c r="R58" s="72"/>
      <c r="S58" s="72"/>
      <c r="T58" s="276"/>
      <c r="U58" s="117"/>
      <c r="V58" s="72"/>
      <c r="W58" s="72"/>
      <c r="X58" s="72"/>
      <c r="Y58" s="72"/>
      <c r="Z58" s="276"/>
      <c r="AA58" s="257"/>
      <c r="AB58" s="337"/>
      <c r="AC58" s="338"/>
      <c r="AD58" s="198">
        <f t="shared" si="5"/>
        <v>0</v>
      </c>
      <c r="AE58" s="219"/>
      <c r="AF58" s="142"/>
      <c r="AG58" s="312"/>
      <c r="AH58" s="313"/>
      <c r="AI58" s="339" t="str">
        <f t="shared" si="2"/>
        <v>_</v>
      </c>
      <c r="AJ58" s="340" t="str">
        <f t="shared" si="7"/>
        <v>IN_</v>
      </c>
      <c r="AK58" s="337"/>
      <c r="AL58" s="337"/>
      <c r="AM58" s="200">
        <f t="shared" si="4"/>
        <v>0</v>
      </c>
      <c r="AN58" s="314"/>
      <c r="AO58" s="171"/>
      <c r="AP58" s="264"/>
      <c r="AQ58" s="286"/>
      <c r="AR58" s="263"/>
      <c r="AS58" s="170"/>
    </row>
    <row r="59" spans="4:45" s="21" customFormat="1" ht="39.75" customHeight="1">
      <c r="D59" s="71" t="s">
        <v>150</v>
      </c>
      <c r="E59" s="72"/>
      <c r="F59" s="72"/>
      <c r="G59" s="72"/>
      <c r="H59" s="64" t="str">
        <f t="shared" si="0"/>
        <v/>
      </c>
      <c r="I59" s="85" t="str">
        <f t="shared" si="1"/>
        <v/>
      </c>
      <c r="J59" s="72"/>
      <c r="K59" s="70"/>
      <c r="L59" s="95"/>
      <c r="M59" s="98"/>
      <c r="N59" s="99"/>
      <c r="O59" s="117"/>
      <c r="P59" s="72"/>
      <c r="Q59" s="72"/>
      <c r="R59" s="72"/>
      <c r="S59" s="72"/>
      <c r="T59" s="276"/>
      <c r="U59" s="118"/>
      <c r="V59" s="119"/>
      <c r="W59" s="119"/>
      <c r="X59" s="119"/>
      <c r="Y59" s="119"/>
      <c r="Z59" s="276"/>
      <c r="AA59" s="257"/>
      <c r="AB59" s="337"/>
      <c r="AC59" s="338"/>
      <c r="AD59" s="198">
        <f t="shared" si="5"/>
        <v>0</v>
      </c>
      <c r="AE59" s="219"/>
      <c r="AF59" s="143"/>
      <c r="AG59" s="312"/>
      <c r="AH59" s="313"/>
      <c r="AI59" s="339" t="str">
        <f t="shared" si="2"/>
        <v>_</v>
      </c>
      <c r="AJ59" s="340" t="str">
        <f t="shared" si="7"/>
        <v>IN_</v>
      </c>
      <c r="AK59" s="337"/>
      <c r="AL59" s="337"/>
      <c r="AM59" s="200">
        <f t="shared" si="4"/>
        <v>0</v>
      </c>
      <c r="AN59" s="314"/>
      <c r="AO59" s="288"/>
      <c r="AP59" s="242"/>
      <c r="AQ59" s="286"/>
      <c r="AR59" s="263"/>
      <c r="AS59" s="170"/>
    </row>
    <row r="60" spans="4:45" s="21" customFormat="1" ht="39.75" customHeight="1">
      <c r="D60" s="69" t="s">
        <v>151</v>
      </c>
      <c r="E60" s="72"/>
      <c r="F60" s="72"/>
      <c r="G60" s="72"/>
      <c r="H60" s="64" t="str">
        <f t="shared" si="0"/>
        <v/>
      </c>
      <c r="I60" s="85" t="str">
        <f t="shared" si="1"/>
        <v/>
      </c>
      <c r="J60" s="72"/>
      <c r="K60" s="70"/>
      <c r="L60" s="95"/>
      <c r="M60" s="96"/>
      <c r="N60" s="97"/>
      <c r="O60" s="117"/>
      <c r="P60" s="72"/>
      <c r="Q60" s="72"/>
      <c r="R60" s="72"/>
      <c r="S60" s="72"/>
      <c r="T60" s="276"/>
      <c r="U60" s="117"/>
      <c r="V60" s="72"/>
      <c r="W60" s="72"/>
      <c r="X60" s="72"/>
      <c r="Y60" s="72"/>
      <c r="Z60" s="276"/>
      <c r="AA60" s="257"/>
      <c r="AB60" s="337"/>
      <c r="AC60" s="338"/>
      <c r="AD60" s="198">
        <f t="shared" si="5"/>
        <v>0</v>
      </c>
      <c r="AE60" s="219"/>
      <c r="AF60" s="142"/>
      <c r="AG60" s="312"/>
      <c r="AH60" s="313"/>
      <c r="AI60" s="339" t="str">
        <f t="shared" si="2"/>
        <v>_</v>
      </c>
      <c r="AJ60" s="340" t="str">
        <f t="shared" si="7"/>
        <v>IN_</v>
      </c>
      <c r="AK60" s="337"/>
      <c r="AL60" s="337"/>
      <c r="AM60" s="200">
        <f t="shared" si="4"/>
        <v>0</v>
      </c>
      <c r="AN60" s="314"/>
      <c r="AO60" s="171"/>
      <c r="AP60" s="264"/>
      <c r="AQ60" s="286"/>
      <c r="AR60" s="263"/>
      <c r="AS60" s="170"/>
    </row>
    <row r="61" spans="4:45" s="21" customFormat="1" ht="39.75" customHeight="1">
      <c r="D61" s="71" t="s">
        <v>152</v>
      </c>
      <c r="E61" s="72"/>
      <c r="F61" s="72"/>
      <c r="G61" s="72"/>
      <c r="H61" s="64" t="str">
        <f t="shared" si="0"/>
        <v/>
      </c>
      <c r="I61" s="85" t="str">
        <f t="shared" si="1"/>
        <v/>
      </c>
      <c r="J61" s="72"/>
      <c r="K61" s="70"/>
      <c r="L61" s="95"/>
      <c r="M61" s="96"/>
      <c r="N61" s="97"/>
      <c r="O61" s="117"/>
      <c r="P61" s="72"/>
      <c r="Q61" s="72"/>
      <c r="R61" s="72"/>
      <c r="S61" s="72"/>
      <c r="T61" s="276"/>
      <c r="U61" s="117"/>
      <c r="V61" s="72"/>
      <c r="W61" s="72"/>
      <c r="X61" s="72"/>
      <c r="Y61" s="72"/>
      <c r="Z61" s="276"/>
      <c r="AA61" s="257"/>
      <c r="AB61" s="337"/>
      <c r="AC61" s="338"/>
      <c r="AD61" s="198">
        <f t="shared" si="5"/>
        <v>0</v>
      </c>
      <c r="AE61" s="219"/>
      <c r="AF61" s="142"/>
      <c r="AG61" s="312"/>
      <c r="AH61" s="313"/>
      <c r="AI61" s="339" t="str">
        <f t="shared" si="2"/>
        <v>_</v>
      </c>
      <c r="AJ61" s="340" t="str">
        <f t="shared" si="7"/>
        <v>IN_</v>
      </c>
      <c r="AK61" s="337"/>
      <c r="AL61" s="337"/>
      <c r="AM61" s="200">
        <f t="shared" si="4"/>
        <v>0</v>
      </c>
      <c r="AN61" s="314"/>
      <c r="AO61" s="171"/>
      <c r="AP61" s="264"/>
      <c r="AQ61" s="286"/>
      <c r="AR61" s="263"/>
      <c r="AS61" s="170"/>
    </row>
    <row r="62" spans="4:45" s="21" customFormat="1" ht="39.75" customHeight="1">
      <c r="D62" s="71" t="s">
        <v>153</v>
      </c>
      <c r="E62" s="72"/>
      <c r="F62" s="72"/>
      <c r="G62" s="72"/>
      <c r="H62" s="64" t="str">
        <f t="shared" si="0"/>
        <v/>
      </c>
      <c r="I62" s="85" t="str">
        <f t="shared" si="1"/>
        <v/>
      </c>
      <c r="J62" s="72"/>
      <c r="K62" s="70"/>
      <c r="L62" s="95"/>
      <c r="M62" s="98"/>
      <c r="N62" s="99"/>
      <c r="O62" s="117"/>
      <c r="P62" s="72"/>
      <c r="Q62" s="72"/>
      <c r="R62" s="72"/>
      <c r="S62" s="72"/>
      <c r="T62" s="276"/>
      <c r="U62" s="118"/>
      <c r="V62" s="119"/>
      <c r="W62" s="119"/>
      <c r="X62" s="119"/>
      <c r="Y62" s="119"/>
      <c r="Z62" s="276"/>
      <c r="AA62" s="257"/>
      <c r="AB62" s="337"/>
      <c r="AC62" s="338"/>
      <c r="AD62" s="198">
        <f t="shared" si="5"/>
        <v>0</v>
      </c>
      <c r="AE62" s="219"/>
      <c r="AF62" s="143"/>
      <c r="AG62" s="312"/>
      <c r="AH62" s="313"/>
      <c r="AI62" s="339" t="str">
        <f t="shared" si="2"/>
        <v>_</v>
      </c>
      <c r="AJ62" s="340" t="str">
        <f t="shared" si="7"/>
        <v>IN_</v>
      </c>
      <c r="AK62" s="337"/>
      <c r="AL62" s="337"/>
      <c r="AM62" s="200">
        <f t="shared" si="4"/>
        <v>0</v>
      </c>
      <c r="AN62" s="314"/>
      <c r="AO62" s="288"/>
      <c r="AP62" s="242"/>
      <c r="AQ62" s="286"/>
      <c r="AR62" s="263"/>
      <c r="AS62" s="170"/>
    </row>
    <row r="63" spans="4:45" s="21" customFormat="1" ht="39.75" customHeight="1">
      <c r="D63" s="69" t="s">
        <v>154</v>
      </c>
      <c r="E63" s="72"/>
      <c r="F63" s="72"/>
      <c r="G63" s="72"/>
      <c r="H63" s="64" t="str">
        <f t="shared" si="0"/>
        <v/>
      </c>
      <c r="I63" s="85" t="str">
        <f t="shared" si="1"/>
        <v/>
      </c>
      <c r="J63" s="72"/>
      <c r="K63" s="70"/>
      <c r="L63" s="95"/>
      <c r="M63" s="96"/>
      <c r="N63" s="97"/>
      <c r="O63" s="117"/>
      <c r="P63" s="72"/>
      <c r="Q63" s="72"/>
      <c r="R63" s="72"/>
      <c r="S63" s="72"/>
      <c r="T63" s="276"/>
      <c r="U63" s="117"/>
      <c r="V63" s="72"/>
      <c r="W63" s="72"/>
      <c r="X63" s="72"/>
      <c r="Y63" s="72"/>
      <c r="Z63" s="276"/>
      <c r="AA63" s="257"/>
      <c r="AB63" s="337"/>
      <c r="AC63" s="338"/>
      <c r="AD63" s="198">
        <f t="shared" si="5"/>
        <v>0</v>
      </c>
      <c r="AE63" s="219"/>
      <c r="AF63" s="142"/>
      <c r="AG63" s="312"/>
      <c r="AH63" s="313"/>
      <c r="AI63" s="339" t="str">
        <f t="shared" si="2"/>
        <v>_</v>
      </c>
      <c r="AJ63" s="340" t="str">
        <f t="shared" si="7"/>
        <v>IN_</v>
      </c>
      <c r="AK63" s="337"/>
      <c r="AL63" s="337"/>
      <c r="AM63" s="200">
        <f t="shared" si="4"/>
        <v>0</v>
      </c>
      <c r="AN63" s="314"/>
      <c r="AO63" s="171"/>
      <c r="AP63" s="264"/>
      <c r="AQ63" s="286"/>
      <c r="AR63" s="263"/>
      <c r="AS63" s="170"/>
    </row>
    <row r="64" spans="4:45" s="21" customFormat="1" ht="39.75" customHeight="1">
      <c r="D64" s="71" t="s">
        <v>155</v>
      </c>
      <c r="E64" s="72"/>
      <c r="F64" s="72"/>
      <c r="G64" s="72"/>
      <c r="H64" s="64" t="str">
        <f t="shared" si="0"/>
        <v/>
      </c>
      <c r="I64" s="85" t="str">
        <f t="shared" si="1"/>
        <v/>
      </c>
      <c r="J64" s="72"/>
      <c r="K64" s="70"/>
      <c r="L64" s="95"/>
      <c r="M64" s="96"/>
      <c r="N64" s="97"/>
      <c r="O64" s="117"/>
      <c r="P64" s="72"/>
      <c r="Q64" s="72"/>
      <c r="R64" s="72"/>
      <c r="S64" s="72"/>
      <c r="T64" s="276"/>
      <c r="U64" s="117"/>
      <c r="V64" s="72"/>
      <c r="W64" s="72"/>
      <c r="X64" s="72"/>
      <c r="Y64" s="72"/>
      <c r="Z64" s="276"/>
      <c r="AA64" s="257"/>
      <c r="AB64" s="337"/>
      <c r="AC64" s="338"/>
      <c r="AD64" s="198">
        <f t="shared" si="5"/>
        <v>0</v>
      </c>
      <c r="AE64" s="219"/>
      <c r="AF64" s="142"/>
      <c r="AG64" s="312"/>
      <c r="AH64" s="313"/>
      <c r="AI64" s="339" t="str">
        <f t="shared" si="2"/>
        <v>_</v>
      </c>
      <c r="AJ64" s="340" t="str">
        <f t="shared" si="7"/>
        <v>IN_</v>
      </c>
      <c r="AK64" s="337"/>
      <c r="AL64" s="337"/>
      <c r="AM64" s="200">
        <f t="shared" si="4"/>
        <v>0</v>
      </c>
      <c r="AN64" s="314"/>
      <c r="AO64" s="171"/>
      <c r="AP64" s="264"/>
      <c r="AQ64" s="286"/>
      <c r="AR64" s="263"/>
      <c r="AS64" s="170"/>
    </row>
    <row r="65" spans="4:46" s="21" customFormat="1" ht="39.75" customHeight="1">
      <c r="D65" s="71" t="s">
        <v>156</v>
      </c>
      <c r="E65" s="72"/>
      <c r="F65" s="72"/>
      <c r="G65" s="72"/>
      <c r="H65" s="64" t="str">
        <f t="shared" si="0"/>
        <v/>
      </c>
      <c r="I65" s="85" t="str">
        <f t="shared" si="1"/>
        <v/>
      </c>
      <c r="J65" s="72"/>
      <c r="K65" s="70"/>
      <c r="L65" s="95"/>
      <c r="M65" s="96"/>
      <c r="N65" s="97"/>
      <c r="O65" s="117"/>
      <c r="P65" s="72"/>
      <c r="Q65" s="72"/>
      <c r="R65" s="72"/>
      <c r="S65" s="72"/>
      <c r="T65" s="276"/>
      <c r="U65" s="117"/>
      <c r="V65" s="72"/>
      <c r="W65" s="72"/>
      <c r="X65" s="72"/>
      <c r="Y65" s="72"/>
      <c r="Z65" s="276"/>
      <c r="AA65" s="257"/>
      <c r="AB65" s="337"/>
      <c r="AC65" s="338"/>
      <c r="AD65" s="198">
        <f t="shared" si="5"/>
        <v>0</v>
      </c>
      <c r="AE65" s="219"/>
      <c r="AF65" s="142"/>
      <c r="AG65" s="312"/>
      <c r="AH65" s="313"/>
      <c r="AI65" s="339" t="str">
        <f t="shared" si="2"/>
        <v>_</v>
      </c>
      <c r="AJ65" s="340" t="str">
        <f t="shared" si="7"/>
        <v>IN_</v>
      </c>
      <c r="AK65" s="337"/>
      <c r="AL65" s="337"/>
      <c r="AM65" s="200">
        <f t="shared" si="4"/>
        <v>0</v>
      </c>
      <c r="AN65" s="314"/>
      <c r="AO65" s="171"/>
      <c r="AP65" s="264"/>
      <c r="AQ65" s="286"/>
      <c r="AR65" s="263"/>
      <c r="AS65" s="170"/>
    </row>
    <row r="66" spans="4:46" s="21" customFormat="1" ht="39.75" customHeight="1">
      <c r="D66" s="69" t="s">
        <v>157</v>
      </c>
      <c r="E66" s="72"/>
      <c r="F66" s="72"/>
      <c r="G66" s="72"/>
      <c r="H66" s="64" t="str">
        <f t="shared" si="0"/>
        <v/>
      </c>
      <c r="I66" s="85" t="str">
        <f t="shared" si="1"/>
        <v/>
      </c>
      <c r="J66" s="72"/>
      <c r="K66" s="70"/>
      <c r="L66" s="95"/>
      <c r="M66" s="96"/>
      <c r="N66" s="97"/>
      <c r="O66" s="117"/>
      <c r="P66" s="72"/>
      <c r="Q66" s="72"/>
      <c r="R66" s="72"/>
      <c r="S66" s="72"/>
      <c r="T66" s="276"/>
      <c r="U66" s="117"/>
      <c r="V66" s="72"/>
      <c r="W66" s="72"/>
      <c r="X66" s="72"/>
      <c r="Y66" s="72"/>
      <c r="Z66" s="276"/>
      <c r="AA66" s="257"/>
      <c r="AB66" s="337"/>
      <c r="AC66" s="338"/>
      <c r="AD66" s="198">
        <f t="shared" si="5"/>
        <v>0</v>
      </c>
      <c r="AE66" s="219"/>
      <c r="AF66" s="142"/>
      <c r="AG66" s="312"/>
      <c r="AH66" s="313"/>
      <c r="AI66" s="339" t="str">
        <f t="shared" si="2"/>
        <v>_</v>
      </c>
      <c r="AJ66" s="340" t="str">
        <f t="shared" si="7"/>
        <v>IN_</v>
      </c>
      <c r="AK66" s="337"/>
      <c r="AL66" s="337"/>
      <c r="AM66" s="200">
        <f t="shared" si="4"/>
        <v>0</v>
      </c>
      <c r="AN66" s="314"/>
      <c r="AO66" s="171"/>
      <c r="AP66" s="264"/>
      <c r="AQ66" s="286"/>
      <c r="AR66" s="263"/>
      <c r="AS66" s="170"/>
    </row>
    <row r="67" spans="4:46" s="21" customFormat="1" ht="39.75" customHeight="1">
      <c r="D67" s="268" t="s">
        <v>158</v>
      </c>
      <c r="E67" s="72"/>
      <c r="F67" s="72"/>
      <c r="G67" s="72"/>
      <c r="H67" s="64" t="str">
        <f t="shared" si="0"/>
        <v/>
      </c>
      <c r="I67" s="85" t="str">
        <f t="shared" si="1"/>
        <v/>
      </c>
      <c r="J67" s="72"/>
      <c r="K67" s="72"/>
      <c r="L67" s="95"/>
      <c r="M67" s="98"/>
      <c r="N67" s="99"/>
      <c r="O67" s="117"/>
      <c r="P67" s="72"/>
      <c r="Q67" s="72"/>
      <c r="R67" s="72"/>
      <c r="S67" s="72"/>
      <c r="T67" s="277"/>
      <c r="U67" s="117"/>
      <c r="V67" s="72"/>
      <c r="W67" s="72"/>
      <c r="X67" s="72"/>
      <c r="Y67" s="72"/>
      <c r="Z67" s="277"/>
      <c r="AA67" s="269"/>
      <c r="AB67" s="341"/>
      <c r="AC67" s="342"/>
      <c r="AD67" s="198">
        <f t="shared" si="5"/>
        <v>0</v>
      </c>
      <c r="AE67" s="270"/>
      <c r="AF67" s="143"/>
      <c r="AG67" s="312"/>
      <c r="AH67" s="313"/>
      <c r="AI67" s="339" t="str">
        <f t="shared" si="2"/>
        <v>_</v>
      </c>
      <c r="AJ67" s="340" t="str">
        <f t="shared" si="7"/>
        <v>IN_</v>
      </c>
      <c r="AK67" s="337"/>
      <c r="AL67" s="337"/>
      <c r="AM67" s="198">
        <f t="shared" si="4"/>
        <v>0</v>
      </c>
      <c r="AN67" s="314"/>
      <c r="AO67" s="288"/>
      <c r="AP67" s="242"/>
      <c r="AQ67" s="286"/>
      <c r="AR67" s="235"/>
      <c r="AS67" s="170"/>
    </row>
    <row r="68" spans="4:46" s="21" customFormat="1" ht="42.75" hidden="1" customHeight="1">
      <c r="D68" s="69">
        <v>21</v>
      </c>
      <c r="E68" s="70"/>
      <c r="F68" s="70"/>
      <c r="G68" s="70"/>
      <c r="H68" s="264" t="str">
        <f t="shared" ref="H68:H87" si="8">PROPER(F68)</f>
        <v/>
      </c>
      <c r="I68" s="264" t="str">
        <f t="shared" ref="I68:I87" si="9">UPPER(G68)</f>
        <v/>
      </c>
      <c r="J68" s="70"/>
      <c r="K68" s="70"/>
      <c r="L68" s="92"/>
      <c r="M68" s="265"/>
      <c r="N68" s="266"/>
      <c r="O68" s="116"/>
      <c r="P68" s="70"/>
      <c r="Q68" s="70"/>
      <c r="R68" s="70"/>
      <c r="S68" s="70"/>
      <c r="T68" s="276"/>
      <c r="U68" s="116"/>
      <c r="V68" s="70"/>
      <c r="W68" s="70"/>
      <c r="X68" s="70"/>
      <c r="Y68" s="70"/>
      <c r="Z68" s="276"/>
      <c r="AA68" s="257"/>
      <c r="AB68" s="337"/>
      <c r="AC68" s="338"/>
      <c r="AD68" s="200">
        <f t="shared" si="5"/>
        <v>0</v>
      </c>
      <c r="AE68" s="219"/>
      <c r="AF68" s="267"/>
      <c r="AG68" s="312"/>
      <c r="AH68" s="313"/>
      <c r="AI68" s="339" t="str">
        <f t="shared" si="2"/>
        <v>_</v>
      </c>
      <c r="AJ68" s="340" t="str">
        <f t="shared" si="7"/>
        <v>IN_</v>
      </c>
      <c r="AK68" s="337"/>
      <c r="AL68" s="337"/>
      <c r="AM68" s="200">
        <f t="shared" si="4"/>
        <v>0</v>
      </c>
      <c r="AN68" s="314"/>
      <c r="AO68" s="242"/>
      <c r="AP68" s="242"/>
      <c r="AQ68" s="286"/>
      <c r="AR68" s="258"/>
      <c r="AS68" s="170"/>
      <c r="AT68" s="170"/>
    </row>
    <row r="69" spans="4:46" s="21" customFormat="1" ht="42.75" hidden="1" customHeight="1">
      <c r="D69" s="71">
        <v>22</v>
      </c>
      <c r="E69" s="72"/>
      <c r="F69" s="72"/>
      <c r="G69" s="72"/>
      <c r="H69" s="171" t="str">
        <f t="shared" si="8"/>
        <v/>
      </c>
      <c r="I69" s="171" t="str">
        <f t="shared" si="9"/>
        <v/>
      </c>
      <c r="J69" s="72"/>
      <c r="K69" s="72"/>
      <c r="L69" s="95"/>
      <c r="M69" s="98"/>
      <c r="N69" s="99"/>
      <c r="O69" s="117"/>
      <c r="P69" s="72"/>
      <c r="Q69" s="72"/>
      <c r="R69" s="72"/>
      <c r="S69" s="72"/>
      <c r="T69" s="276"/>
      <c r="U69" s="117"/>
      <c r="V69" s="72"/>
      <c r="W69" s="72"/>
      <c r="X69" s="72"/>
      <c r="Y69" s="72"/>
      <c r="Z69" s="276"/>
      <c r="AA69" s="257"/>
      <c r="AB69" s="337"/>
      <c r="AC69" s="338"/>
      <c r="AD69" s="198">
        <f t="shared" si="5"/>
        <v>0</v>
      </c>
      <c r="AE69" s="219"/>
      <c r="AF69" s="143"/>
      <c r="AG69" s="312"/>
      <c r="AH69" s="313"/>
      <c r="AI69" s="339" t="str">
        <f t="shared" si="2"/>
        <v>_</v>
      </c>
      <c r="AJ69" s="340" t="str">
        <f t="shared" si="7"/>
        <v>IN_</v>
      </c>
      <c r="AK69" s="337"/>
      <c r="AL69" s="337"/>
      <c r="AM69" s="200">
        <f t="shared" si="4"/>
        <v>0</v>
      </c>
      <c r="AN69" s="314"/>
      <c r="AO69" s="288"/>
      <c r="AP69" s="242"/>
      <c r="AQ69" s="286"/>
      <c r="AR69" s="228"/>
      <c r="AS69" s="170"/>
      <c r="AT69" s="170"/>
    </row>
    <row r="70" spans="4:46" s="21" customFormat="1" ht="30.75" hidden="1" customHeight="1">
      <c r="D70" s="71">
        <v>23</v>
      </c>
      <c r="E70" s="72"/>
      <c r="F70" s="72"/>
      <c r="G70" s="72"/>
      <c r="H70" s="171" t="str">
        <f t="shared" si="8"/>
        <v/>
      </c>
      <c r="I70" s="171" t="str">
        <f t="shared" si="9"/>
        <v/>
      </c>
      <c r="J70" s="72"/>
      <c r="K70" s="72"/>
      <c r="L70" s="95"/>
      <c r="M70" s="98"/>
      <c r="N70" s="99"/>
      <c r="O70" s="117"/>
      <c r="P70" s="72"/>
      <c r="Q70" s="72"/>
      <c r="R70" s="72"/>
      <c r="S70" s="72"/>
      <c r="T70" s="276"/>
      <c r="U70" s="117"/>
      <c r="V70" s="72"/>
      <c r="W70" s="72"/>
      <c r="X70" s="72"/>
      <c r="Y70" s="72"/>
      <c r="Z70" s="276"/>
      <c r="AA70" s="257"/>
      <c r="AB70" s="337"/>
      <c r="AC70" s="338"/>
      <c r="AD70" s="198">
        <f t="shared" si="5"/>
        <v>0</v>
      </c>
      <c r="AE70" s="219"/>
      <c r="AF70" s="143"/>
      <c r="AG70" s="312"/>
      <c r="AH70" s="313"/>
      <c r="AI70" s="339" t="str">
        <f t="shared" si="2"/>
        <v>_</v>
      </c>
      <c r="AJ70" s="340" t="str">
        <f t="shared" si="7"/>
        <v>IN_</v>
      </c>
      <c r="AK70" s="337"/>
      <c r="AL70" s="337"/>
      <c r="AM70" s="200">
        <f t="shared" si="4"/>
        <v>0</v>
      </c>
      <c r="AN70" s="314"/>
      <c r="AO70" s="288"/>
      <c r="AP70" s="242"/>
      <c r="AQ70" s="286"/>
      <c r="AR70" s="228"/>
      <c r="AS70" s="170"/>
      <c r="AT70" s="170"/>
    </row>
    <row r="71" spans="4:46" s="21" customFormat="1" ht="30.75" hidden="1" customHeight="1">
      <c r="D71" s="71">
        <v>24</v>
      </c>
      <c r="E71" s="72"/>
      <c r="F71" s="72"/>
      <c r="G71" s="72"/>
      <c r="H71" s="171" t="str">
        <f t="shared" si="8"/>
        <v/>
      </c>
      <c r="I71" s="171" t="str">
        <f t="shared" si="9"/>
        <v/>
      </c>
      <c r="J71" s="72"/>
      <c r="K71" s="72"/>
      <c r="L71" s="95"/>
      <c r="M71" s="98"/>
      <c r="N71" s="99"/>
      <c r="O71" s="117"/>
      <c r="P71" s="72"/>
      <c r="Q71" s="72"/>
      <c r="R71" s="72"/>
      <c r="S71" s="72"/>
      <c r="T71" s="276"/>
      <c r="U71" s="117"/>
      <c r="V71" s="72"/>
      <c r="W71" s="72"/>
      <c r="X71" s="72"/>
      <c r="Y71" s="72"/>
      <c r="Z71" s="276"/>
      <c r="AA71" s="257"/>
      <c r="AB71" s="337"/>
      <c r="AC71" s="338"/>
      <c r="AD71" s="198">
        <f t="shared" si="5"/>
        <v>0</v>
      </c>
      <c r="AE71" s="219"/>
      <c r="AF71" s="143"/>
      <c r="AG71" s="312"/>
      <c r="AH71" s="313"/>
      <c r="AI71" s="339" t="str">
        <f t="shared" si="2"/>
        <v>_</v>
      </c>
      <c r="AJ71" s="340" t="str">
        <f t="shared" si="7"/>
        <v>IN_</v>
      </c>
      <c r="AK71" s="337"/>
      <c r="AL71" s="337"/>
      <c r="AM71" s="200">
        <f t="shared" si="4"/>
        <v>0</v>
      </c>
      <c r="AN71" s="314"/>
      <c r="AO71" s="288"/>
      <c r="AP71" s="242"/>
      <c r="AQ71" s="286"/>
      <c r="AR71" s="228"/>
      <c r="AS71" s="170"/>
      <c r="AT71" s="170"/>
    </row>
    <row r="72" spans="4:46" s="21" customFormat="1" ht="30.75" hidden="1" customHeight="1">
      <c r="D72" s="71">
        <v>25</v>
      </c>
      <c r="E72" s="72"/>
      <c r="F72" s="72"/>
      <c r="G72" s="72"/>
      <c r="H72" s="171" t="str">
        <f t="shared" si="8"/>
        <v/>
      </c>
      <c r="I72" s="171" t="str">
        <f t="shared" si="9"/>
        <v/>
      </c>
      <c r="J72" s="72"/>
      <c r="K72" s="72"/>
      <c r="L72" s="95"/>
      <c r="M72" s="98"/>
      <c r="N72" s="99"/>
      <c r="O72" s="117"/>
      <c r="P72" s="72"/>
      <c r="Q72" s="72"/>
      <c r="R72" s="72"/>
      <c r="S72" s="72"/>
      <c r="T72" s="276"/>
      <c r="U72" s="117"/>
      <c r="V72" s="72"/>
      <c r="W72" s="72"/>
      <c r="X72" s="72"/>
      <c r="Y72" s="72"/>
      <c r="Z72" s="276"/>
      <c r="AA72" s="257"/>
      <c r="AB72" s="337"/>
      <c r="AC72" s="338"/>
      <c r="AD72" s="198">
        <f t="shared" si="5"/>
        <v>0</v>
      </c>
      <c r="AE72" s="219"/>
      <c r="AF72" s="143"/>
      <c r="AG72" s="312"/>
      <c r="AH72" s="313"/>
      <c r="AI72" s="339" t="str">
        <f t="shared" si="2"/>
        <v>_</v>
      </c>
      <c r="AJ72" s="340" t="str">
        <f t="shared" si="7"/>
        <v>IN_</v>
      </c>
      <c r="AK72" s="337"/>
      <c r="AL72" s="337"/>
      <c r="AM72" s="200">
        <f t="shared" si="4"/>
        <v>0</v>
      </c>
      <c r="AN72" s="314"/>
      <c r="AO72" s="288"/>
      <c r="AP72" s="242"/>
      <c r="AQ72" s="286"/>
      <c r="AR72" s="228"/>
      <c r="AS72" s="170"/>
      <c r="AT72" s="170"/>
    </row>
    <row r="73" spans="4:46" s="21" customFormat="1" ht="30.75" hidden="1" customHeight="1">
      <c r="D73" s="71">
        <v>26</v>
      </c>
      <c r="E73" s="72"/>
      <c r="F73" s="72"/>
      <c r="G73" s="72"/>
      <c r="H73" s="171" t="str">
        <f t="shared" si="8"/>
        <v/>
      </c>
      <c r="I73" s="171" t="str">
        <f t="shared" si="9"/>
        <v/>
      </c>
      <c r="J73" s="72"/>
      <c r="K73" s="72"/>
      <c r="L73" s="95"/>
      <c r="M73" s="98"/>
      <c r="N73" s="99"/>
      <c r="O73" s="117"/>
      <c r="P73" s="72"/>
      <c r="Q73" s="72"/>
      <c r="R73" s="72"/>
      <c r="S73" s="72"/>
      <c r="T73" s="276"/>
      <c r="U73" s="117"/>
      <c r="V73" s="72"/>
      <c r="W73" s="72"/>
      <c r="X73" s="72"/>
      <c r="Y73" s="72"/>
      <c r="Z73" s="276"/>
      <c r="AA73" s="257"/>
      <c r="AB73" s="337"/>
      <c r="AC73" s="338"/>
      <c r="AD73" s="198">
        <f t="shared" si="5"/>
        <v>0</v>
      </c>
      <c r="AE73" s="219"/>
      <c r="AF73" s="143"/>
      <c r="AG73" s="312"/>
      <c r="AH73" s="313"/>
      <c r="AI73" s="339" t="str">
        <f t="shared" si="2"/>
        <v>_</v>
      </c>
      <c r="AJ73" s="340" t="str">
        <f t="shared" si="7"/>
        <v>IN_</v>
      </c>
      <c r="AK73" s="337"/>
      <c r="AL73" s="337"/>
      <c r="AM73" s="200">
        <f t="shared" si="4"/>
        <v>0</v>
      </c>
      <c r="AN73" s="314"/>
      <c r="AO73" s="288"/>
      <c r="AP73" s="242"/>
      <c r="AQ73" s="286"/>
      <c r="AR73" s="228"/>
      <c r="AS73" s="170"/>
      <c r="AT73" s="170"/>
    </row>
    <row r="74" spans="4:46" s="21" customFormat="1" ht="30.75" hidden="1" customHeight="1">
      <c r="D74" s="71">
        <v>27</v>
      </c>
      <c r="E74" s="72"/>
      <c r="F74" s="72"/>
      <c r="G74" s="72"/>
      <c r="H74" s="171" t="str">
        <f t="shared" si="8"/>
        <v/>
      </c>
      <c r="I74" s="171" t="str">
        <f t="shared" si="9"/>
        <v/>
      </c>
      <c r="J74" s="72"/>
      <c r="K74" s="72"/>
      <c r="L74" s="95"/>
      <c r="M74" s="98"/>
      <c r="N74" s="99"/>
      <c r="O74" s="117"/>
      <c r="P74" s="72"/>
      <c r="Q74" s="72"/>
      <c r="R74" s="72"/>
      <c r="S74" s="72"/>
      <c r="T74" s="276"/>
      <c r="U74" s="117"/>
      <c r="V74" s="72"/>
      <c r="W74" s="72"/>
      <c r="X74" s="72"/>
      <c r="Y74" s="72"/>
      <c r="Z74" s="276"/>
      <c r="AA74" s="257"/>
      <c r="AB74" s="337"/>
      <c r="AC74" s="338"/>
      <c r="AD74" s="198">
        <f t="shared" si="5"/>
        <v>0</v>
      </c>
      <c r="AE74" s="219"/>
      <c r="AF74" s="143"/>
      <c r="AG74" s="312"/>
      <c r="AH74" s="313"/>
      <c r="AI74" s="339" t="str">
        <f t="shared" si="2"/>
        <v>_</v>
      </c>
      <c r="AJ74" s="340" t="str">
        <f t="shared" si="7"/>
        <v>IN_</v>
      </c>
      <c r="AK74" s="337"/>
      <c r="AL74" s="337"/>
      <c r="AM74" s="200">
        <f t="shared" si="4"/>
        <v>0</v>
      </c>
      <c r="AN74" s="314"/>
      <c r="AO74" s="288"/>
      <c r="AP74" s="242"/>
      <c r="AQ74" s="286"/>
      <c r="AR74" s="228"/>
      <c r="AS74" s="170"/>
      <c r="AT74" s="170"/>
    </row>
    <row r="75" spans="4:46" s="21" customFormat="1" ht="30.75" hidden="1" customHeight="1">
      <c r="D75" s="71">
        <v>28</v>
      </c>
      <c r="E75" s="72"/>
      <c r="F75" s="72"/>
      <c r="G75" s="72"/>
      <c r="H75" s="171" t="str">
        <f t="shared" si="8"/>
        <v/>
      </c>
      <c r="I75" s="171" t="str">
        <f t="shared" si="9"/>
        <v/>
      </c>
      <c r="J75" s="72"/>
      <c r="K75" s="72"/>
      <c r="L75" s="95"/>
      <c r="M75" s="98"/>
      <c r="N75" s="99"/>
      <c r="O75" s="117"/>
      <c r="P75" s="72"/>
      <c r="Q75" s="72"/>
      <c r="R75" s="72"/>
      <c r="S75" s="72"/>
      <c r="T75" s="276"/>
      <c r="U75" s="117"/>
      <c r="V75" s="72"/>
      <c r="W75" s="72"/>
      <c r="X75" s="72"/>
      <c r="Y75" s="72"/>
      <c r="Z75" s="276"/>
      <c r="AA75" s="257"/>
      <c r="AB75" s="337"/>
      <c r="AC75" s="338"/>
      <c r="AD75" s="198">
        <f t="shared" si="5"/>
        <v>0</v>
      </c>
      <c r="AE75" s="219"/>
      <c r="AF75" s="143"/>
      <c r="AG75" s="312"/>
      <c r="AH75" s="313"/>
      <c r="AI75" s="339" t="str">
        <f t="shared" si="2"/>
        <v>_</v>
      </c>
      <c r="AJ75" s="340" t="str">
        <f t="shared" si="7"/>
        <v>IN_</v>
      </c>
      <c r="AK75" s="337"/>
      <c r="AL75" s="337"/>
      <c r="AM75" s="200">
        <f t="shared" si="4"/>
        <v>0</v>
      </c>
      <c r="AN75" s="314"/>
      <c r="AO75" s="288"/>
      <c r="AP75" s="242"/>
      <c r="AQ75" s="286"/>
      <c r="AR75" s="228"/>
      <c r="AS75" s="170"/>
      <c r="AT75" s="170"/>
    </row>
    <row r="76" spans="4:46" s="21" customFormat="1" ht="30.75" hidden="1" customHeight="1">
      <c r="D76" s="71">
        <v>29</v>
      </c>
      <c r="E76" s="72"/>
      <c r="F76" s="72"/>
      <c r="G76" s="72"/>
      <c r="H76" s="171" t="str">
        <f t="shared" si="8"/>
        <v/>
      </c>
      <c r="I76" s="171" t="str">
        <f t="shared" si="9"/>
        <v/>
      </c>
      <c r="J76" s="72"/>
      <c r="K76" s="72"/>
      <c r="L76" s="95"/>
      <c r="M76" s="98"/>
      <c r="N76" s="99"/>
      <c r="O76" s="117"/>
      <c r="P76" s="72"/>
      <c r="Q76" s="72"/>
      <c r="R76" s="72"/>
      <c r="S76" s="72"/>
      <c r="T76" s="276"/>
      <c r="U76" s="117"/>
      <c r="V76" s="72"/>
      <c r="W76" s="72"/>
      <c r="X76" s="72"/>
      <c r="Y76" s="72"/>
      <c r="Z76" s="276"/>
      <c r="AA76" s="257"/>
      <c r="AB76" s="337"/>
      <c r="AC76" s="338"/>
      <c r="AD76" s="198">
        <f t="shared" si="5"/>
        <v>0</v>
      </c>
      <c r="AE76" s="219"/>
      <c r="AF76" s="143"/>
      <c r="AG76" s="312"/>
      <c r="AH76" s="313"/>
      <c r="AI76" s="339" t="str">
        <f t="shared" si="2"/>
        <v>_</v>
      </c>
      <c r="AJ76" s="340" t="str">
        <f t="shared" si="7"/>
        <v>IN_</v>
      </c>
      <c r="AK76" s="337"/>
      <c r="AL76" s="337"/>
      <c r="AM76" s="200">
        <f t="shared" si="4"/>
        <v>0</v>
      </c>
      <c r="AN76" s="314"/>
      <c r="AO76" s="288"/>
      <c r="AP76" s="242"/>
      <c r="AQ76" s="286"/>
      <c r="AR76" s="228"/>
      <c r="AS76" s="170"/>
      <c r="AT76" s="170"/>
    </row>
    <row r="77" spans="4:46" s="21" customFormat="1" ht="30.75" hidden="1" customHeight="1">
      <c r="D77" s="71">
        <v>30</v>
      </c>
      <c r="E77" s="72"/>
      <c r="F77" s="72"/>
      <c r="G77" s="72"/>
      <c r="H77" s="171" t="str">
        <f t="shared" si="8"/>
        <v/>
      </c>
      <c r="I77" s="171" t="str">
        <f t="shared" si="9"/>
        <v/>
      </c>
      <c r="J77" s="72"/>
      <c r="K77" s="72"/>
      <c r="L77" s="95"/>
      <c r="M77" s="98"/>
      <c r="N77" s="99"/>
      <c r="O77" s="117"/>
      <c r="P77" s="72"/>
      <c r="Q77" s="72"/>
      <c r="R77" s="72"/>
      <c r="S77" s="72"/>
      <c r="T77" s="276"/>
      <c r="U77" s="117"/>
      <c r="V77" s="72"/>
      <c r="W77" s="72"/>
      <c r="X77" s="72"/>
      <c r="Y77" s="72"/>
      <c r="Z77" s="276"/>
      <c r="AA77" s="257"/>
      <c r="AB77" s="337"/>
      <c r="AC77" s="338"/>
      <c r="AD77" s="198">
        <f t="shared" si="5"/>
        <v>0</v>
      </c>
      <c r="AE77" s="219"/>
      <c r="AF77" s="143"/>
      <c r="AG77" s="312"/>
      <c r="AH77" s="313"/>
      <c r="AI77" s="339" t="str">
        <f t="shared" si="2"/>
        <v>_</v>
      </c>
      <c r="AJ77" s="340" t="str">
        <f t="shared" si="7"/>
        <v>IN_</v>
      </c>
      <c r="AK77" s="337"/>
      <c r="AL77" s="337"/>
      <c r="AM77" s="200">
        <f t="shared" si="4"/>
        <v>0</v>
      </c>
      <c r="AN77" s="314"/>
      <c r="AO77" s="288"/>
      <c r="AP77" s="242"/>
      <c r="AQ77" s="286"/>
      <c r="AR77" s="228"/>
      <c r="AS77" s="170"/>
      <c r="AT77" s="170"/>
    </row>
    <row r="78" spans="4:46" s="21" customFormat="1" ht="30.75" hidden="1" customHeight="1">
      <c r="D78" s="71">
        <v>31</v>
      </c>
      <c r="E78" s="72"/>
      <c r="F78" s="72"/>
      <c r="G78" s="72"/>
      <c r="H78" s="171" t="str">
        <f t="shared" si="8"/>
        <v/>
      </c>
      <c r="I78" s="171" t="str">
        <f t="shared" si="9"/>
        <v/>
      </c>
      <c r="J78" s="72"/>
      <c r="K78" s="72"/>
      <c r="L78" s="72"/>
      <c r="M78" s="98"/>
      <c r="N78" s="99"/>
      <c r="O78" s="117"/>
      <c r="P78" s="72"/>
      <c r="Q78" s="72"/>
      <c r="R78" s="72"/>
      <c r="S78" s="72"/>
      <c r="T78" s="276"/>
      <c r="U78" s="117"/>
      <c r="V78" s="72"/>
      <c r="W78" s="72"/>
      <c r="X78" s="72"/>
      <c r="Y78" s="72"/>
      <c r="Z78" s="276"/>
      <c r="AA78" s="257"/>
      <c r="AB78" s="337"/>
      <c r="AC78" s="338"/>
      <c r="AD78" s="198">
        <f t="shared" si="5"/>
        <v>0</v>
      </c>
      <c r="AE78" s="219"/>
      <c r="AF78" s="143"/>
      <c r="AG78" s="312"/>
      <c r="AH78" s="313"/>
      <c r="AI78" s="339" t="str">
        <f t="shared" si="2"/>
        <v>_</v>
      </c>
      <c r="AJ78" s="340" t="str">
        <f t="shared" si="7"/>
        <v>IN_</v>
      </c>
      <c r="AK78" s="337"/>
      <c r="AL78" s="337"/>
      <c r="AM78" s="200">
        <f t="shared" si="4"/>
        <v>0</v>
      </c>
      <c r="AN78" s="314"/>
      <c r="AO78" s="288"/>
      <c r="AP78" s="242"/>
      <c r="AQ78" s="286"/>
      <c r="AR78" s="228"/>
      <c r="AS78" s="170"/>
      <c r="AT78" s="170"/>
    </row>
    <row r="79" spans="4:46" s="21" customFormat="1" ht="30.75" hidden="1" customHeight="1">
      <c r="D79" s="71">
        <v>32</v>
      </c>
      <c r="E79" s="72"/>
      <c r="F79" s="72"/>
      <c r="G79" s="72"/>
      <c r="H79" s="171" t="str">
        <f t="shared" si="8"/>
        <v/>
      </c>
      <c r="I79" s="171" t="str">
        <f t="shared" si="9"/>
        <v/>
      </c>
      <c r="J79" s="72"/>
      <c r="K79" s="72"/>
      <c r="L79" s="72"/>
      <c r="M79" s="98"/>
      <c r="N79" s="99"/>
      <c r="O79" s="117"/>
      <c r="P79" s="72"/>
      <c r="Q79" s="72"/>
      <c r="R79" s="72"/>
      <c r="S79" s="72"/>
      <c r="T79" s="276"/>
      <c r="U79" s="117"/>
      <c r="V79" s="72"/>
      <c r="W79" s="72"/>
      <c r="X79" s="72"/>
      <c r="Y79" s="72"/>
      <c r="Z79" s="276"/>
      <c r="AA79" s="257"/>
      <c r="AB79" s="337"/>
      <c r="AC79" s="338"/>
      <c r="AD79" s="198">
        <f t="shared" si="5"/>
        <v>0</v>
      </c>
      <c r="AE79" s="219"/>
      <c r="AF79" s="143"/>
      <c r="AG79" s="312"/>
      <c r="AH79" s="313"/>
      <c r="AI79" s="339" t="str">
        <f t="shared" si="2"/>
        <v>_</v>
      </c>
      <c r="AJ79" s="340" t="str">
        <f t="shared" si="7"/>
        <v>IN_</v>
      </c>
      <c r="AK79" s="337"/>
      <c r="AL79" s="337"/>
      <c r="AM79" s="200">
        <f t="shared" si="4"/>
        <v>0</v>
      </c>
      <c r="AN79" s="314"/>
      <c r="AO79" s="288"/>
      <c r="AP79" s="242"/>
      <c r="AQ79" s="286"/>
      <c r="AR79" s="228"/>
      <c r="AS79" s="170"/>
      <c r="AT79" s="170"/>
    </row>
    <row r="80" spans="4:46" s="21" customFormat="1" ht="30.75" hidden="1" customHeight="1">
      <c r="D80" s="71">
        <v>33</v>
      </c>
      <c r="E80" s="72"/>
      <c r="F80" s="72"/>
      <c r="G80" s="72"/>
      <c r="H80" s="171" t="str">
        <f t="shared" si="8"/>
        <v/>
      </c>
      <c r="I80" s="171" t="str">
        <f t="shared" si="9"/>
        <v/>
      </c>
      <c r="J80" s="72"/>
      <c r="K80" s="72"/>
      <c r="L80" s="72"/>
      <c r="M80" s="98"/>
      <c r="N80" s="99"/>
      <c r="O80" s="117"/>
      <c r="P80" s="72"/>
      <c r="Q80" s="72"/>
      <c r="R80" s="72"/>
      <c r="S80" s="72"/>
      <c r="T80" s="276"/>
      <c r="U80" s="117"/>
      <c r="V80" s="72"/>
      <c r="W80" s="72"/>
      <c r="X80" s="72"/>
      <c r="Y80" s="72"/>
      <c r="Z80" s="276"/>
      <c r="AA80" s="257"/>
      <c r="AB80" s="337"/>
      <c r="AC80" s="338"/>
      <c r="AD80" s="198">
        <f t="shared" si="5"/>
        <v>0</v>
      </c>
      <c r="AE80" s="219"/>
      <c r="AF80" s="143"/>
      <c r="AG80" s="312"/>
      <c r="AH80" s="313"/>
      <c r="AI80" s="339" t="str">
        <f t="shared" si="2"/>
        <v>_</v>
      </c>
      <c r="AJ80" s="340" t="str">
        <f t="shared" si="7"/>
        <v>IN_</v>
      </c>
      <c r="AK80" s="337"/>
      <c r="AL80" s="337"/>
      <c r="AM80" s="200">
        <f t="shared" si="4"/>
        <v>0</v>
      </c>
      <c r="AN80" s="314"/>
      <c r="AO80" s="288"/>
      <c r="AP80" s="242"/>
      <c r="AQ80" s="286"/>
      <c r="AR80" s="228"/>
      <c r="AS80" s="170"/>
      <c r="AT80" s="170"/>
    </row>
    <row r="81" spans="4:47" s="21" customFormat="1" ht="30.75" hidden="1" customHeight="1">
      <c r="D81" s="71">
        <v>34</v>
      </c>
      <c r="E81" s="72"/>
      <c r="F81" s="72"/>
      <c r="G81" s="72"/>
      <c r="H81" s="171" t="str">
        <f t="shared" si="8"/>
        <v/>
      </c>
      <c r="I81" s="171" t="str">
        <f t="shared" si="9"/>
        <v/>
      </c>
      <c r="J81" s="72"/>
      <c r="K81" s="72"/>
      <c r="L81" s="72"/>
      <c r="M81" s="98"/>
      <c r="N81" s="99"/>
      <c r="O81" s="117"/>
      <c r="P81" s="72"/>
      <c r="Q81" s="72"/>
      <c r="R81" s="72"/>
      <c r="S81" s="72"/>
      <c r="T81" s="276"/>
      <c r="U81" s="117"/>
      <c r="V81" s="72"/>
      <c r="W81" s="72"/>
      <c r="X81" s="72"/>
      <c r="Y81" s="72"/>
      <c r="Z81" s="276"/>
      <c r="AA81" s="257"/>
      <c r="AB81" s="337"/>
      <c r="AC81" s="338"/>
      <c r="AD81" s="198">
        <f t="shared" si="5"/>
        <v>0</v>
      </c>
      <c r="AE81" s="219"/>
      <c r="AF81" s="143"/>
      <c r="AG81" s="312"/>
      <c r="AH81" s="313"/>
      <c r="AI81" s="339" t="str">
        <f t="shared" si="2"/>
        <v>_</v>
      </c>
      <c r="AJ81" s="340" t="str">
        <f t="shared" si="7"/>
        <v>IN_</v>
      </c>
      <c r="AK81" s="337"/>
      <c r="AL81" s="337"/>
      <c r="AM81" s="200">
        <f t="shared" si="4"/>
        <v>0</v>
      </c>
      <c r="AN81" s="314"/>
      <c r="AO81" s="288"/>
      <c r="AP81" s="242"/>
      <c r="AQ81" s="286"/>
      <c r="AR81" s="228"/>
      <c r="AS81" s="170"/>
      <c r="AT81" s="170"/>
    </row>
    <row r="82" spans="4:47" s="21" customFormat="1" ht="30.75" hidden="1" customHeight="1">
      <c r="D82" s="71">
        <v>35</v>
      </c>
      <c r="E82" s="72"/>
      <c r="F82" s="72"/>
      <c r="G82" s="72"/>
      <c r="H82" s="171" t="str">
        <f t="shared" si="8"/>
        <v/>
      </c>
      <c r="I82" s="171" t="str">
        <f t="shared" si="9"/>
        <v/>
      </c>
      <c r="J82" s="72"/>
      <c r="K82" s="72"/>
      <c r="L82" s="72"/>
      <c r="M82" s="98"/>
      <c r="N82" s="99"/>
      <c r="O82" s="117"/>
      <c r="P82" s="72"/>
      <c r="Q82" s="72"/>
      <c r="R82" s="72"/>
      <c r="S82" s="72"/>
      <c r="T82" s="276"/>
      <c r="U82" s="117"/>
      <c r="V82" s="72"/>
      <c r="W82" s="72"/>
      <c r="X82" s="72"/>
      <c r="Y82" s="72"/>
      <c r="Z82" s="276"/>
      <c r="AA82" s="257"/>
      <c r="AB82" s="337"/>
      <c r="AC82" s="338"/>
      <c r="AD82" s="198">
        <f t="shared" si="5"/>
        <v>0</v>
      </c>
      <c r="AE82" s="219"/>
      <c r="AF82" s="143"/>
      <c r="AG82" s="312"/>
      <c r="AH82" s="313"/>
      <c r="AI82" s="339" t="str">
        <f t="shared" si="2"/>
        <v>_</v>
      </c>
      <c r="AJ82" s="340" t="str">
        <f t="shared" si="7"/>
        <v>IN_</v>
      </c>
      <c r="AK82" s="337"/>
      <c r="AL82" s="337"/>
      <c r="AM82" s="200">
        <f t="shared" si="4"/>
        <v>0</v>
      </c>
      <c r="AN82" s="314"/>
      <c r="AO82" s="288"/>
      <c r="AP82" s="242"/>
      <c r="AQ82" s="286"/>
      <c r="AR82" s="228"/>
      <c r="AS82" s="170"/>
      <c r="AT82" s="170"/>
    </row>
    <row r="83" spans="4:47" s="21" customFormat="1" ht="30.75" hidden="1" customHeight="1">
      <c r="D83" s="71">
        <v>36</v>
      </c>
      <c r="E83" s="72"/>
      <c r="F83" s="72"/>
      <c r="G83" s="72"/>
      <c r="H83" s="171" t="str">
        <f t="shared" si="8"/>
        <v/>
      </c>
      <c r="I83" s="171" t="str">
        <f t="shared" si="9"/>
        <v/>
      </c>
      <c r="J83" s="72"/>
      <c r="K83" s="72"/>
      <c r="L83" s="72"/>
      <c r="M83" s="98"/>
      <c r="N83" s="99"/>
      <c r="O83" s="117"/>
      <c r="P83" s="72"/>
      <c r="Q83" s="72"/>
      <c r="R83" s="72"/>
      <c r="S83" s="72"/>
      <c r="T83" s="276"/>
      <c r="U83" s="117"/>
      <c r="V83" s="72"/>
      <c r="W83" s="72"/>
      <c r="X83" s="72"/>
      <c r="Y83" s="72"/>
      <c r="Z83" s="276"/>
      <c r="AA83" s="257"/>
      <c r="AB83" s="337"/>
      <c r="AC83" s="338"/>
      <c r="AD83" s="198">
        <f t="shared" si="5"/>
        <v>0</v>
      </c>
      <c r="AE83" s="219"/>
      <c r="AF83" s="143"/>
      <c r="AG83" s="312"/>
      <c r="AH83" s="313"/>
      <c r="AI83" s="339" t="str">
        <f t="shared" si="2"/>
        <v>_</v>
      </c>
      <c r="AJ83" s="340" t="str">
        <f t="shared" si="7"/>
        <v>IN_</v>
      </c>
      <c r="AK83" s="337"/>
      <c r="AL83" s="337"/>
      <c r="AM83" s="200">
        <f t="shared" si="4"/>
        <v>0</v>
      </c>
      <c r="AN83" s="314"/>
      <c r="AO83" s="288"/>
      <c r="AP83" s="242"/>
      <c r="AQ83" s="286"/>
      <c r="AR83" s="228"/>
      <c r="AS83" s="170"/>
      <c r="AT83" s="170"/>
    </row>
    <row r="84" spans="4:47" s="21" customFormat="1" ht="30.75" hidden="1" customHeight="1">
      <c r="D84" s="71">
        <v>37</v>
      </c>
      <c r="E84" s="72"/>
      <c r="F84" s="72"/>
      <c r="G84" s="72"/>
      <c r="H84" s="171" t="str">
        <f t="shared" si="8"/>
        <v/>
      </c>
      <c r="I84" s="171" t="str">
        <f t="shared" si="9"/>
        <v/>
      </c>
      <c r="J84" s="72"/>
      <c r="K84" s="72"/>
      <c r="L84" s="72"/>
      <c r="M84" s="98"/>
      <c r="N84" s="99"/>
      <c r="O84" s="117"/>
      <c r="P84" s="72"/>
      <c r="Q84" s="72"/>
      <c r="R84" s="72"/>
      <c r="S84" s="72"/>
      <c r="T84" s="276"/>
      <c r="U84" s="117"/>
      <c r="V84" s="72"/>
      <c r="W84" s="72"/>
      <c r="X84" s="72"/>
      <c r="Y84" s="72"/>
      <c r="Z84" s="276"/>
      <c r="AA84" s="257"/>
      <c r="AB84" s="337"/>
      <c r="AC84" s="338"/>
      <c r="AD84" s="198">
        <f t="shared" si="5"/>
        <v>0</v>
      </c>
      <c r="AE84" s="219"/>
      <c r="AF84" s="143"/>
      <c r="AG84" s="312"/>
      <c r="AH84" s="313"/>
      <c r="AI84" s="339" t="str">
        <f t="shared" si="2"/>
        <v>_</v>
      </c>
      <c r="AJ84" s="340" t="str">
        <f t="shared" si="7"/>
        <v>IN_</v>
      </c>
      <c r="AK84" s="337"/>
      <c r="AL84" s="337"/>
      <c r="AM84" s="200">
        <f t="shared" si="4"/>
        <v>0</v>
      </c>
      <c r="AN84" s="314"/>
      <c r="AO84" s="288"/>
      <c r="AP84" s="242"/>
      <c r="AQ84" s="286"/>
      <c r="AR84" s="228"/>
      <c r="AS84" s="170"/>
      <c r="AT84" s="170"/>
    </row>
    <row r="85" spans="4:47" s="21" customFormat="1" ht="30.75" hidden="1" customHeight="1">
      <c r="D85" s="71">
        <v>38</v>
      </c>
      <c r="E85" s="72"/>
      <c r="F85" s="72"/>
      <c r="G85" s="72"/>
      <c r="H85" s="171" t="str">
        <f t="shared" si="8"/>
        <v/>
      </c>
      <c r="I85" s="171" t="str">
        <f t="shared" si="9"/>
        <v/>
      </c>
      <c r="J85" s="72"/>
      <c r="K85" s="72"/>
      <c r="L85" s="72"/>
      <c r="M85" s="98"/>
      <c r="N85" s="99"/>
      <c r="O85" s="117"/>
      <c r="P85" s="72"/>
      <c r="Q85" s="72"/>
      <c r="R85" s="72"/>
      <c r="S85" s="72"/>
      <c r="T85" s="276"/>
      <c r="U85" s="117"/>
      <c r="V85" s="72"/>
      <c r="W85" s="72"/>
      <c r="X85" s="72"/>
      <c r="Y85" s="72"/>
      <c r="Z85" s="276"/>
      <c r="AA85" s="257"/>
      <c r="AB85" s="337"/>
      <c r="AC85" s="338"/>
      <c r="AD85" s="198">
        <f t="shared" si="5"/>
        <v>0</v>
      </c>
      <c r="AE85" s="219"/>
      <c r="AF85" s="143"/>
      <c r="AG85" s="312"/>
      <c r="AH85" s="313"/>
      <c r="AI85" s="339" t="str">
        <f t="shared" si="2"/>
        <v>_</v>
      </c>
      <c r="AJ85" s="340" t="str">
        <f t="shared" si="7"/>
        <v>IN_</v>
      </c>
      <c r="AK85" s="337"/>
      <c r="AL85" s="337"/>
      <c r="AM85" s="200">
        <f t="shared" si="4"/>
        <v>0</v>
      </c>
      <c r="AN85" s="314"/>
      <c r="AO85" s="288"/>
      <c r="AP85" s="242"/>
      <c r="AQ85" s="286"/>
      <c r="AR85" s="228"/>
      <c r="AS85" s="170"/>
      <c r="AT85" s="170"/>
    </row>
    <row r="86" spans="4:47" s="21" customFormat="1" ht="30.75" hidden="1" customHeight="1">
      <c r="D86" s="71">
        <v>39</v>
      </c>
      <c r="E86" s="72"/>
      <c r="F86" s="72"/>
      <c r="G86" s="72"/>
      <c r="H86" s="171" t="str">
        <f t="shared" si="8"/>
        <v/>
      </c>
      <c r="I86" s="171" t="str">
        <f t="shared" si="9"/>
        <v/>
      </c>
      <c r="J86" s="72"/>
      <c r="K86" s="72"/>
      <c r="L86" s="72"/>
      <c r="M86" s="98"/>
      <c r="N86" s="99"/>
      <c r="O86" s="117"/>
      <c r="P86" s="72"/>
      <c r="Q86" s="72"/>
      <c r="R86" s="72"/>
      <c r="S86" s="72"/>
      <c r="T86" s="276"/>
      <c r="U86" s="117"/>
      <c r="V86" s="72"/>
      <c r="W86" s="72"/>
      <c r="X86" s="72"/>
      <c r="Y86" s="72"/>
      <c r="Z86" s="276"/>
      <c r="AA86" s="257"/>
      <c r="AB86" s="337"/>
      <c r="AC86" s="338"/>
      <c r="AD86" s="198">
        <f t="shared" si="5"/>
        <v>0</v>
      </c>
      <c r="AE86" s="219"/>
      <c r="AF86" s="143"/>
      <c r="AG86" s="312"/>
      <c r="AH86" s="313"/>
      <c r="AI86" s="339" t="str">
        <f t="shared" si="2"/>
        <v>_</v>
      </c>
      <c r="AJ86" s="340" t="str">
        <f t="shared" si="7"/>
        <v>IN_</v>
      </c>
      <c r="AK86" s="337"/>
      <c r="AL86" s="337"/>
      <c r="AM86" s="200">
        <f t="shared" si="4"/>
        <v>0</v>
      </c>
      <c r="AN86" s="314"/>
      <c r="AO86" s="288"/>
      <c r="AP86" s="242"/>
      <c r="AQ86" s="286"/>
      <c r="AR86" s="228"/>
      <c r="AS86" s="170"/>
      <c r="AT86" s="170"/>
    </row>
    <row r="87" spans="4:47" s="21" customFormat="1" ht="30.75" hidden="1" customHeight="1" thickBot="1">
      <c r="D87" s="172">
        <v>40</v>
      </c>
      <c r="E87" s="173"/>
      <c r="F87" s="173"/>
      <c r="G87" s="173"/>
      <c r="H87" s="174" t="str">
        <f t="shared" si="8"/>
        <v/>
      </c>
      <c r="I87" s="174" t="str">
        <f t="shared" si="9"/>
        <v/>
      </c>
      <c r="J87" s="173"/>
      <c r="K87" s="173"/>
      <c r="L87" s="173"/>
      <c r="M87" s="177"/>
      <c r="N87" s="178"/>
      <c r="O87" s="182"/>
      <c r="P87" s="173"/>
      <c r="Q87" s="173"/>
      <c r="R87" s="173"/>
      <c r="S87" s="173"/>
      <c r="T87" s="278"/>
      <c r="U87" s="182"/>
      <c r="V87" s="173"/>
      <c r="W87" s="173"/>
      <c r="X87" s="173"/>
      <c r="Y87" s="173"/>
      <c r="Z87" s="278"/>
      <c r="AA87" s="284"/>
      <c r="AB87" s="337"/>
      <c r="AC87" s="338"/>
      <c r="AD87" s="199">
        <f t="shared" si="5"/>
        <v>0</v>
      </c>
      <c r="AE87" s="272"/>
      <c r="AF87" s="186"/>
      <c r="AG87" s="312"/>
      <c r="AH87" s="315"/>
      <c r="AI87" s="343" t="str">
        <f t="shared" si="2"/>
        <v>_</v>
      </c>
      <c r="AJ87" s="340" t="str">
        <f t="shared" si="7"/>
        <v>IN_</v>
      </c>
      <c r="AK87" s="337"/>
      <c r="AL87" s="337"/>
      <c r="AM87" s="201">
        <f t="shared" si="4"/>
        <v>0</v>
      </c>
      <c r="AN87" s="316"/>
      <c r="AO87" s="289"/>
      <c r="AP87" s="296"/>
      <c r="AQ87" s="291"/>
      <c r="AR87" s="229"/>
      <c r="AS87" s="170"/>
      <c r="AT87" s="170"/>
    </row>
    <row r="88" spans="4:47" s="21" customFormat="1" ht="23.15" hidden="1" customHeight="1">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s="170"/>
      <c r="AT88" s="170"/>
      <c r="AU88" s="170"/>
    </row>
    <row r="89" spans="4:47" ht="15.75" hidden="1" customHeight="1">
      <c r="D89"/>
      <c r="E89"/>
      <c r="F89"/>
      <c r="G89"/>
      <c r="H89"/>
      <c r="I89"/>
      <c r="J89"/>
      <c r="K89"/>
      <c r="L89"/>
      <c r="M89"/>
      <c r="N89"/>
      <c r="O89"/>
      <c r="P89"/>
      <c r="Q89"/>
      <c r="R89"/>
      <c r="S89"/>
      <c r="T89"/>
      <c r="U89"/>
      <c r="V89"/>
      <c r="W89"/>
      <c r="X89"/>
      <c r="Y89"/>
      <c r="Z89"/>
      <c r="AA89"/>
      <c r="AB89"/>
      <c r="AC89"/>
      <c r="AD89"/>
      <c r="AE89"/>
      <c r="AF89"/>
      <c r="AG89"/>
      <c r="AH89"/>
      <c r="AI89"/>
      <c r="AJ89"/>
      <c r="AK89"/>
      <c r="AL89"/>
      <c r="AM89"/>
      <c r="AN89" s="304"/>
      <c r="AO89"/>
      <c r="AP89"/>
      <c r="AQ89"/>
      <c r="AR89"/>
      <c r="AS89" s="20"/>
      <c r="AT89" s="20"/>
      <c r="AU89" s="20"/>
    </row>
    <row r="90" spans="4:47" ht="17.25" hidden="1" customHeight="1">
      <c r="AE90" s="24"/>
      <c r="AF90"/>
      <c r="AG90"/>
      <c r="AH90"/>
      <c r="AI90"/>
      <c r="AJ90"/>
      <c r="AR90" s="23"/>
      <c r="AS90" s="20"/>
      <c r="AT90" s="20"/>
      <c r="AU90" s="20"/>
    </row>
    <row r="91" spans="4:47" ht="17.5" hidden="1">
      <c r="E91" s="175" t="s">
        <v>38</v>
      </c>
      <c r="F91" s="176" t="s">
        <v>169</v>
      </c>
      <c r="K91" s="179" t="s">
        <v>41</v>
      </c>
      <c r="T91" s="176" t="s">
        <v>175</v>
      </c>
      <c r="U91"/>
      <c r="Z91" s="176" t="s">
        <v>175</v>
      </c>
      <c r="AA91" s="176" t="s">
        <v>179</v>
      </c>
      <c r="AB91" s="183">
        <v>45630</v>
      </c>
      <c r="AC91" s="184">
        <v>45634</v>
      </c>
      <c r="AD91" s="185"/>
      <c r="AE91" s="180" t="s">
        <v>181</v>
      </c>
      <c r="AF91"/>
      <c r="AG91"/>
      <c r="AH91" s="305" t="s">
        <v>222</v>
      </c>
      <c r="AI91"/>
      <c r="AJ91"/>
      <c r="AK91" s="184">
        <v>45635</v>
      </c>
      <c r="AL91" s="184">
        <v>45639</v>
      </c>
      <c r="AN91" s="176" t="s">
        <v>231</v>
      </c>
      <c r="AO91" s="176" t="s">
        <v>233</v>
      </c>
      <c r="AP91" s="176" t="s">
        <v>232</v>
      </c>
      <c r="AQ91" s="176" t="s">
        <v>234</v>
      </c>
      <c r="AR91" s="176" t="s">
        <v>260</v>
      </c>
      <c r="AS91" s="176" t="s">
        <v>261</v>
      </c>
      <c r="AT91" s="20"/>
      <c r="AU91" s="20"/>
    </row>
    <row r="92" spans="4:47" ht="17.5" hidden="1">
      <c r="E92" s="175" t="s">
        <v>53</v>
      </c>
      <c r="F92" s="176" t="s">
        <v>43</v>
      </c>
      <c r="K92" s="179" t="s">
        <v>58</v>
      </c>
      <c r="T92" s="176" t="s">
        <v>176</v>
      </c>
      <c r="U92"/>
      <c r="Z92" s="176" t="s">
        <v>176</v>
      </c>
      <c r="AA92" s="176" t="s">
        <v>180</v>
      </c>
      <c r="AB92" s="183">
        <v>45631</v>
      </c>
      <c r="AC92" s="184">
        <v>45635</v>
      </c>
      <c r="AD92" s="185"/>
      <c r="AE92" s="180" t="s">
        <v>182</v>
      </c>
      <c r="AF92"/>
      <c r="AG92"/>
      <c r="AH92" s="305" t="s">
        <v>223</v>
      </c>
      <c r="AI92"/>
      <c r="AJ92"/>
      <c r="AK92" s="184">
        <v>45641</v>
      </c>
      <c r="AL92" s="184">
        <v>45640</v>
      </c>
      <c r="AN92" s="179" t="s">
        <v>209</v>
      </c>
      <c r="AO92" s="179" t="s">
        <v>211</v>
      </c>
      <c r="AP92" s="179" t="s">
        <v>209</v>
      </c>
      <c r="AQ92" s="179" t="s">
        <v>211</v>
      </c>
      <c r="AR92" s="179" t="s">
        <v>262</v>
      </c>
      <c r="AS92" s="179" t="s">
        <v>262</v>
      </c>
      <c r="AT92" s="20"/>
      <c r="AU92" s="20"/>
    </row>
    <row r="93" spans="4:47" ht="17.5" hidden="1">
      <c r="F93" s="176" t="s">
        <v>170</v>
      </c>
      <c r="K93" s="179" t="s">
        <v>50</v>
      </c>
      <c r="AB93" s="183">
        <v>45632</v>
      </c>
      <c r="AC93" s="184" t="s">
        <v>186</v>
      </c>
      <c r="AD93" s="185"/>
      <c r="AE93" s="24"/>
      <c r="AF93"/>
      <c r="AG93"/>
      <c r="AH93"/>
      <c r="AI93"/>
      <c r="AJ93"/>
      <c r="AK93" s="184" t="s">
        <v>118</v>
      </c>
      <c r="AL93" s="184">
        <v>45645</v>
      </c>
      <c r="AN93" s="179" t="s">
        <v>210</v>
      </c>
      <c r="AO93" s="179" t="s">
        <v>212</v>
      </c>
      <c r="AR93" s="179" t="s">
        <v>263</v>
      </c>
    </row>
    <row r="94" spans="4:47" ht="17.5" hidden="1">
      <c r="K94" s="179" t="s">
        <v>60</v>
      </c>
      <c r="AB94" s="246" t="s">
        <v>186</v>
      </c>
      <c r="AC94" s="184"/>
      <c r="AD94"/>
      <c r="AE94" s="24"/>
      <c r="AF94" s="187"/>
      <c r="AG94" s="187"/>
      <c r="AH94" s="187"/>
      <c r="AI94" s="187"/>
      <c r="AJ94" s="187"/>
      <c r="AK94" s="188"/>
      <c r="AL94" s="184">
        <v>45646</v>
      </c>
      <c r="AO94" s="176" t="s">
        <v>213</v>
      </c>
      <c r="AR94" s="23"/>
    </row>
    <row r="95" spans="4:47" ht="17.5" hidden="1">
      <c r="K95" s="179" t="s">
        <v>61</v>
      </c>
      <c r="AB95"/>
      <c r="AC95"/>
      <c r="AD95"/>
      <c r="AE95" s="24"/>
      <c r="AF95" s="188"/>
      <c r="AG95" s="188"/>
      <c r="AH95" s="188"/>
      <c r="AI95" s="188"/>
      <c r="AJ95" s="188"/>
      <c r="AK95" s="188"/>
      <c r="AL95" s="184" t="s">
        <v>59</v>
      </c>
      <c r="AO95" s="176" t="s">
        <v>214</v>
      </c>
      <c r="AR95" s="23"/>
    </row>
    <row r="96" spans="4:47" ht="14" hidden="1">
      <c r="K96" s="179" t="s">
        <v>62</v>
      </c>
      <c r="AB96"/>
      <c r="AC96"/>
      <c r="AD96"/>
      <c r="AE96" s="24"/>
      <c r="AK96" s="188"/>
      <c r="AL96" s="188"/>
      <c r="AR96" s="23"/>
    </row>
    <row r="97" spans="11:44" ht="14" hidden="1">
      <c r="K97" s="179" t="s">
        <v>63</v>
      </c>
      <c r="AB97"/>
      <c r="AC97"/>
      <c r="AD97"/>
      <c r="AE97" s="24"/>
      <c r="AF97" s="23"/>
      <c r="AG97" s="23"/>
      <c r="AH97" s="23"/>
      <c r="AI97" s="23"/>
      <c r="AJ97" s="23"/>
      <c r="AR97" s="23"/>
    </row>
    <row r="98" spans="11:44" ht="21" hidden="1" customHeight="1">
      <c r="K98" s="179" t="s">
        <v>64</v>
      </c>
      <c r="O98"/>
      <c r="P98"/>
      <c r="AB98"/>
      <c r="AC98"/>
      <c r="AD98"/>
      <c r="AE98" s="24"/>
      <c r="AF98" s="23"/>
      <c r="AG98" s="23"/>
      <c r="AH98" s="23"/>
      <c r="AI98" s="23"/>
      <c r="AJ98" s="23"/>
      <c r="AR98" s="23"/>
    </row>
    <row r="99" spans="11:44" ht="14.5" hidden="1" thickBot="1">
      <c r="K99" s="181" t="s">
        <v>65</v>
      </c>
      <c r="L99" s="176" t="s">
        <v>53</v>
      </c>
      <c r="M99" s="176" t="s">
        <v>38</v>
      </c>
      <c r="N99" s="176"/>
      <c r="O99"/>
      <c r="P99"/>
      <c r="AB99"/>
      <c r="AC99"/>
      <c r="AD99"/>
      <c r="AE99" s="24"/>
      <c r="AF99" s="23"/>
      <c r="AG99" s="23"/>
      <c r="AH99" s="23"/>
      <c r="AI99" s="23"/>
      <c r="AJ99" s="23"/>
      <c r="AR99" s="23"/>
    </row>
    <row r="100" spans="11:44" ht="21" hidden="1" customHeight="1">
      <c r="K100" s="386" t="s">
        <v>66</v>
      </c>
      <c r="L100" s="176" t="s">
        <v>67</v>
      </c>
      <c r="M100" s="176" t="s">
        <v>68</v>
      </c>
      <c r="N100" s="176"/>
      <c r="O100"/>
      <c r="P100"/>
      <c r="AB100"/>
      <c r="AC100"/>
      <c r="AD100"/>
      <c r="AE100" s="24"/>
      <c r="AF100" s="23"/>
      <c r="AG100" s="23"/>
      <c r="AH100" s="23"/>
      <c r="AI100" s="23"/>
      <c r="AJ100" s="23"/>
      <c r="AK100" s="325" t="s">
        <v>255</v>
      </c>
      <c r="AL100" s="326"/>
      <c r="AM100" s="327"/>
      <c r="AN100" s="325" t="s">
        <v>254</v>
      </c>
      <c r="AO100" s="326"/>
      <c r="AP100" s="327"/>
      <c r="AR100" s="23"/>
    </row>
    <row r="101" spans="11:44" ht="18.75" hidden="1" customHeight="1">
      <c r="K101" s="387"/>
      <c r="L101" s="176" t="s">
        <v>56</v>
      </c>
      <c r="M101" s="176" t="s">
        <v>69</v>
      </c>
      <c r="N101" s="176"/>
      <c r="O101"/>
      <c r="P101"/>
      <c r="AB101"/>
      <c r="AC101"/>
      <c r="AD101"/>
      <c r="AE101" s="24"/>
      <c r="AF101" s="23"/>
      <c r="AG101" s="23"/>
      <c r="AH101" s="23"/>
      <c r="AI101" s="23"/>
      <c r="AJ101" s="23"/>
      <c r="AK101" s="328" t="s">
        <v>256</v>
      </c>
      <c r="AL101" s="176" t="s">
        <v>257</v>
      </c>
      <c r="AM101" s="329" t="s">
        <v>258</v>
      </c>
      <c r="AN101" s="328" t="s">
        <v>225</v>
      </c>
      <c r="AO101" s="176" t="s">
        <v>227</v>
      </c>
      <c r="AP101" s="329" t="s">
        <v>253</v>
      </c>
      <c r="AR101" s="23"/>
    </row>
    <row r="102" spans="11:44" ht="21" hidden="1" customHeight="1">
      <c r="K102" s="387"/>
      <c r="L102" s="176" t="s">
        <v>70</v>
      </c>
      <c r="M102" s="176" t="s">
        <v>51</v>
      </c>
      <c r="N102" s="176"/>
      <c r="O102"/>
      <c r="P102"/>
      <c r="AB102"/>
      <c r="AC102"/>
      <c r="AD102"/>
      <c r="AE102" s="24"/>
      <c r="AF102" s="23"/>
      <c r="AG102" s="23"/>
      <c r="AH102" s="23"/>
      <c r="AI102" s="23"/>
      <c r="AJ102" s="23"/>
      <c r="AK102" s="330">
        <v>45635</v>
      </c>
      <c r="AL102" s="184">
        <v>45635</v>
      </c>
      <c r="AM102" s="184">
        <v>45641</v>
      </c>
      <c r="AN102" s="330">
        <v>45639</v>
      </c>
      <c r="AO102" s="184">
        <v>45645</v>
      </c>
      <c r="AP102" s="331">
        <v>45645</v>
      </c>
      <c r="AR102" s="23"/>
    </row>
    <row r="103" spans="11:44" ht="17.5" hidden="1">
      <c r="K103" s="387"/>
      <c r="L103" s="176" t="s">
        <v>71</v>
      </c>
      <c r="M103" s="176" t="s">
        <v>72</v>
      </c>
      <c r="N103" s="176"/>
      <c r="O103"/>
      <c r="P103"/>
      <c r="AB103"/>
      <c r="AC103"/>
      <c r="AD103"/>
      <c r="AE103" s="24"/>
      <c r="AF103" s="23"/>
      <c r="AG103" s="23"/>
      <c r="AH103" s="23"/>
      <c r="AI103" s="23"/>
      <c r="AJ103" s="23"/>
      <c r="AK103" s="330" t="s">
        <v>59</v>
      </c>
      <c r="AL103" s="184" t="s">
        <v>118</v>
      </c>
      <c r="AM103" s="184" t="s">
        <v>118</v>
      </c>
      <c r="AN103" s="330">
        <v>45640</v>
      </c>
      <c r="AO103" s="184">
        <v>45646</v>
      </c>
      <c r="AP103" s="331">
        <v>45646</v>
      </c>
      <c r="AR103" s="23"/>
    </row>
    <row r="104" spans="11:44" ht="18" hidden="1" thickBot="1">
      <c r="K104" s="387"/>
      <c r="L104" s="176" t="s">
        <v>73</v>
      </c>
      <c r="M104" s="176" t="s">
        <v>74</v>
      </c>
      <c r="N104" s="176"/>
      <c r="O104"/>
      <c r="P104"/>
      <c r="AE104" s="24"/>
      <c r="AF104" s="23"/>
      <c r="AG104" s="23"/>
      <c r="AH104" s="23"/>
      <c r="AI104" s="23"/>
      <c r="AJ104" s="23"/>
      <c r="AK104" s="335"/>
      <c r="AL104" s="333"/>
      <c r="AM104" s="334"/>
      <c r="AN104" s="332" t="s">
        <v>59</v>
      </c>
      <c r="AO104" s="333" t="s">
        <v>59</v>
      </c>
      <c r="AP104" s="334" t="s">
        <v>59</v>
      </c>
      <c r="AR104" s="23"/>
    </row>
    <row r="105" spans="11:44" ht="14" hidden="1">
      <c r="K105" s="387"/>
      <c r="L105" s="176" t="s">
        <v>75</v>
      </c>
      <c r="M105" s="176" t="s">
        <v>76</v>
      </c>
      <c r="N105" s="176"/>
      <c r="O105"/>
      <c r="P105"/>
      <c r="AE105" s="24"/>
      <c r="AF105" s="23"/>
      <c r="AG105" s="23"/>
      <c r="AH105" s="23"/>
      <c r="AI105" s="23"/>
      <c r="AJ105" s="23"/>
      <c r="AR105" s="23"/>
    </row>
    <row r="106" spans="11:44" ht="14" hidden="1">
      <c r="K106" s="387"/>
      <c r="L106" s="176" t="s">
        <v>77</v>
      </c>
      <c r="M106" s="176" t="s">
        <v>78</v>
      </c>
      <c r="N106" s="176"/>
      <c r="O106"/>
      <c r="P106"/>
      <c r="AE106" s="24"/>
      <c r="AF106" s="23"/>
      <c r="AG106" s="23"/>
      <c r="AH106" s="23"/>
      <c r="AI106" s="23"/>
      <c r="AJ106" s="23"/>
      <c r="AR106" s="23"/>
    </row>
    <row r="107" spans="11:44" ht="14" hidden="1">
      <c r="L107" s="176" t="s">
        <v>42</v>
      </c>
      <c r="M107" s="176" t="s">
        <v>42</v>
      </c>
      <c r="N107" s="176"/>
      <c r="O107"/>
      <c r="P107"/>
      <c r="AE107" s="24"/>
      <c r="AF107" s="23"/>
      <c r="AG107" s="23"/>
      <c r="AH107" s="23"/>
      <c r="AI107" s="23"/>
      <c r="AJ107" s="23"/>
      <c r="AR107" s="23"/>
    </row>
    <row r="108" spans="11:44" ht="14" hidden="1">
      <c r="O108"/>
      <c r="P108"/>
      <c r="AE108" s="24"/>
      <c r="AF108" s="23"/>
      <c r="AG108" s="23"/>
      <c r="AH108" s="23"/>
      <c r="AI108" s="23"/>
      <c r="AJ108" s="23"/>
      <c r="AR108" s="23"/>
    </row>
    <row r="109" spans="11:44" ht="14" hidden="1">
      <c r="O109"/>
      <c r="P109"/>
      <c r="AE109" s="24"/>
      <c r="AF109" s="23"/>
      <c r="AG109" s="23"/>
      <c r="AH109" s="23"/>
      <c r="AI109" s="23"/>
      <c r="AJ109" s="23"/>
      <c r="AR109" s="23"/>
    </row>
    <row r="110" spans="11:44" ht="15.75" hidden="1" customHeight="1">
      <c r="O110"/>
      <c r="P110"/>
      <c r="AE110" s="24"/>
      <c r="AF110" s="23"/>
      <c r="AG110" s="23"/>
      <c r="AH110" s="23"/>
      <c r="AI110" s="23"/>
      <c r="AJ110" s="23"/>
      <c r="AR110" s="23"/>
    </row>
    <row r="111" spans="11:44" ht="14" hidden="1">
      <c r="AE111" s="24"/>
      <c r="AF111" s="23"/>
      <c r="AG111" s="23"/>
      <c r="AH111" s="23"/>
      <c r="AI111" s="23"/>
      <c r="AJ111" s="23"/>
      <c r="AR111" s="23"/>
    </row>
    <row r="112" spans="11:44" ht="14" hidden="1">
      <c r="AE112" s="24"/>
      <c r="AF112" s="23"/>
      <c r="AG112" s="23"/>
      <c r="AH112" s="23"/>
      <c r="AI112" s="23"/>
      <c r="AJ112" s="23"/>
      <c r="AR112" s="23"/>
    </row>
    <row r="113" spans="12:44" ht="14" hidden="1">
      <c r="L113" s="162"/>
      <c r="M113" s="162"/>
      <c r="N113" s="162"/>
      <c r="O113" s="162"/>
      <c r="AE113" s="24"/>
      <c r="AF113" s="23"/>
      <c r="AG113" s="23"/>
      <c r="AH113" s="23"/>
      <c r="AI113" s="23"/>
      <c r="AJ113" s="23"/>
      <c r="AR113" s="23"/>
    </row>
    <row r="114" spans="12:44" ht="14" hidden="1">
      <c r="L114" s="162"/>
      <c r="M114" s="162"/>
      <c r="N114" s="162"/>
      <c r="O114" s="162"/>
      <c r="AE114" s="24"/>
      <c r="AF114" s="23"/>
      <c r="AG114" s="23"/>
      <c r="AH114" s="23"/>
      <c r="AI114" s="23"/>
      <c r="AJ114" s="23"/>
      <c r="AR114" s="23"/>
    </row>
    <row r="115" spans="12:44" ht="17.5" hidden="1">
      <c r="AE115" s="24"/>
      <c r="AF115" s="23"/>
      <c r="AG115" s="23"/>
      <c r="AH115" s="23"/>
      <c r="AI115" s="23"/>
      <c r="AJ115" s="23"/>
      <c r="AN115" s="184"/>
      <c r="AO115" s="184"/>
      <c r="AP115" s="184"/>
      <c r="AQ115" s="184"/>
      <c r="AR115" s="184"/>
    </row>
    <row r="116" spans="12:44" ht="14" hidden="1">
      <c r="AE116" s="24"/>
      <c r="AF116" s="23"/>
      <c r="AG116" s="23"/>
      <c r="AH116" s="23"/>
      <c r="AI116" s="23"/>
      <c r="AJ116" s="23"/>
      <c r="AN116" s="179"/>
      <c r="AO116" s="179"/>
      <c r="AP116" s="179"/>
      <c r="AQ116" s="179"/>
      <c r="AR116" s="179"/>
    </row>
    <row r="117" spans="12:44" ht="14" hidden="1">
      <c r="AE117" s="24"/>
      <c r="AF117" s="23"/>
      <c r="AG117" s="23"/>
      <c r="AH117" s="23"/>
      <c r="AI117" s="23"/>
      <c r="AJ117" s="23"/>
      <c r="AN117" s="179"/>
      <c r="AO117" s="179"/>
      <c r="AP117" s="179"/>
      <c r="AQ117" s="179"/>
      <c r="AR117" s="179"/>
    </row>
    <row r="118" spans="12:44" ht="14" hidden="1">
      <c r="AE118" s="24"/>
      <c r="AF118" s="23"/>
      <c r="AG118" s="23"/>
      <c r="AH118" s="23"/>
      <c r="AI118" s="23"/>
      <c r="AJ118" s="23"/>
      <c r="AP118" s="176"/>
      <c r="AQ118" s="176"/>
      <c r="AR118" s="176"/>
    </row>
    <row r="119" spans="12:44" ht="14" hidden="1">
      <c r="AE119" s="24"/>
      <c r="AF119" s="23"/>
      <c r="AG119" s="23"/>
      <c r="AH119" s="23"/>
      <c r="AI119" s="23"/>
      <c r="AJ119" s="23"/>
      <c r="AP119" s="176"/>
      <c r="AQ119" s="176"/>
      <c r="AR119" s="176"/>
    </row>
    <row r="120" spans="12:44" ht="14" hidden="1">
      <c r="AE120" s="24"/>
      <c r="AF120" s="23"/>
      <c r="AG120" s="23"/>
      <c r="AH120" s="23"/>
      <c r="AI120" s="23"/>
      <c r="AJ120" s="23"/>
      <c r="AR120" s="23"/>
    </row>
    <row r="121" spans="12:44" ht="14" hidden="1">
      <c r="AE121" s="24"/>
      <c r="AF121" s="23"/>
      <c r="AG121" s="23"/>
      <c r="AH121" s="23"/>
      <c r="AI121" s="23"/>
      <c r="AJ121" s="23"/>
      <c r="AR121" s="23"/>
    </row>
    <row r="122" spans="12:44" ht="14">
      <c r="AE122" s="24"/>
      <c r="AF122" s="23"/>
      <c r="AG122" s="23"/>
      <c r="AH122" s="23"/>
      <c r="AI122" s="23"/>
      <c r="AJ122" s="23"/>
      <c r="AR122" s="23"/>
    </row>
    <row r="123" spans="12:44" ht="14">
      <c r="AE123" s="24"/>
      <c r="AF123" s="23"/>
      <c r="AG123" s="23"/>
      <c r="AH123" s="23"/>
      <c r="AI123" s="23"/>
      <c r="AJ123" s="23"/>
      <c r="AR123" s="23"/>
    </row>
    <row r="124" spans="12:44" ht="14">
      <c r="AE124" s="24"/>
      <c r="AF124" s="23"/>
      <c r="AG124" s="23"/>
      <c r="AH124" s="23"/>
      <c r="AI124" s="23"/>
      <c r="AJ124" s="23"/>
      <c r="AR124" s="23"/>
    </row>
    <row r="125" spans="12:44" ht="14">
      <c r="AE125" s="24"/>
      <c r="AF125" s="23"/>
      <c r="AG125" s="23"/>
      <c r="AH125" s="23"/>
      <c r="AI125" s="23"/>
      <c r="AJ125" s="23"/>
      <c r="AR125" s="23"/>
    </row>
    <row r="126" spans="12:44" ht="14">
      <c r="AE126" s="24"/>
      <c r="AF126" s="23"/>
      <c r="AG126" s="23"/>
      <c r="AH126" s="23"/>
      <c r="AI126" s="23"/>
      <c r="AJ126" s="23"/>
      <c r="AR126" s="23"/>
    </row>
    <row r="127" spans="12:44" ht="14">
      <c r="AE127" s="24"/>
      <c r="AF127" s="23"/>
      <c r="AG127" s="23"/>
      <c r="AH127" s="23"/>
      <c r="AI127" s="23"/>
      <c r="AJ127" s="23"/>
      <c r="AR127" s="23"/>
    </row>
    <row r="128" spans="12:44" ht="14">
      <c r="AE128" s="24"/>
      <c r="AF128" s="23"/>
      <c r="AG128" s="23"/>
      <c r="AH128" s="23"/>
      <c r="AI128" s="23"/>
      <c r="AJ128" s="23"/>
      <c r="AR128" s="23"/>
    </row>
    <row r="129" spans="31:44" ht="14">
      <c r="AE129" s="24"/>
      <c r="AF129" s="23"/>
      <c r="AG129" s="23"/>
      <c r="AH129" s="23"/>
      <c r="AI129" s="23"/>
      <c r="AJ129" s="23"/>
      <c r="AR129" s="23"/>
    </row>
    <row r="130" spans="31:44" ht="14">
      <c r="AE130" s="24"/>
      <c r="AF130" s="23"/>
      <c r="AG130" s="23"/>
      <c r="AH130" s="23"/>
      <c r="AI130" s="23"/>
      <c r="AJ130" s="23"/>
      <c r="AR130" s="23"/>
    </row>
    <row r="131" spans="31:44" ht="14">
      <c r="AE131" s="24"/>
      <c r="AF131" s="23"/>
      <c r="AG131" s="23"/>
      <c r="AH131" s="23"/>
      <c r="AI131" s="23"/>
      <c r="AJ131" s="23"/>
      <c r="AR131" s="23"/>
    </row>
    <row r="132" spans="31:44" ht="14">
      <c r="AE132" s="24"/>
      <c r="AF132" s="23"/>
      <c r="AG132" s="23"/>
      <c r="AH132" s="23"/>
      <c r="AI132" s="23"/>
      <c r="AJ132" s="23"/>
      <c r="AR132" s="23"/>
    </row>
    <row r="133" spans="31:44" ht="14">
      <c r="AE133" s="24"/>
      <c r="AF133" s="23"/>
      <c r="AG133" s="23"/>
      <c r="AH133" s="23"/>
      <c r="AI133" s="23"/>
      <c r="AJ133" s="23"/>
      <c r="AR133" s="23"/>
    </row>
    <row r="134" spans="31:44" ht="14">
      <c r="AE134" s="24"/>
      <c r="AF134" s="23"/>
      <c r="AG134" s="23"/>
      <c r="AH134" s="23"/>
      <c r="AI134" s="23"/>
      <c r="AJ134" s="23"/>
      <c r="AR134" s="23"/>
    </row>
    <row r="135" spans="31:44" ht="14">
      <c r="AE135" s="24"/>
      <c r="AF135" s="23"/>
      <c r="AG135" s="23"/>
      <c r="AH135" s="23"/>
      <c r="AI135" s="23"/>
      <c r="AJ135" s="23"/>
      <c r="AR135" s="23"/>
    </row>
    <row r="136" spans="31:44" ht="14">
      <c r="AE136" s="24"/>
      <c r="AF136" s="23"/>
      <c r="AG136" s="23"/>
      <c r="AH136" s="23"/>
      <c r="AI136" s="23"/>
      <c r="AJ136" s="23"/>
      <c r="AR136" s="23"/>
    </row>
    <row r="137" spans="31:44" ht="14">
      <c r="AE137" s="24"/>
      <c r="AF137" s="23"/>
      <c r="AG137" s="23"/>
      <c r="AH137" s="23"/>
      <c r="AI137" s="23"/>
      <c r="AJ137" s="23"/>
      <c r="AR137" s="23"/>
    </row>
    <row r="138" spans="31:44" ht="14">
      <c r="AE138" s="24"/>
      <c r="AF138" s="23"/>
      <c r="AG138" s="23"/>
      <c r="AH138" s="23"/>
      <c r="AI138" s="23"/>
      <c r="AJ138" s="23"/>
      <c r="AR138" s="23"/>
    </row>
    <row r="139" spans="31:44" ht="14">
      <c r="AE139" s="24"/>
      <c r="AF139" s="23"/>
      <c r="AG139" s="23"/>
      <c r="AH139" s="23"/>
      <c r="AI139" s="23"/>
      <c r="AJ139" s="23"/>
      <c r="AR139" s="23"/>
    </row>
    <row r="140" spans="31:44" ht="14">
      <c r="AE140" s="24"/>
      <c r="AF140" s="23"/>
      <c r="AG140" s="23"/>
      <c r="AH140" s="23"/>
      <c r="AI140" s="23"/>
      <c r="AJ140" s="23"/>
      <c r="AR140" s="23"/>
    </row>
    <row r="141" spans="31:44" ht="14">
      <c r="AE141" s="24"/>
      <c r="AF141" s="23"/>
      <c r="AG141" s="23"/>
      <c r="AH141" s="23"/>
      <c r="AI141" s="23"/>
      <c r="AJ141" s="23"/>
      <c r="AR141" s="23"/>
    </row>
    <row r="142" spans="31:44" ht="14">
      <c r="AE142" s="24"/>
      <c r="AF142" s="23"/>
      <c r="AG142" s="23"/>
      <c r="AH142" s="23"/>
      <c r="AI142" s="23"/>
      <c r="AJ142" s="23"/>
      <c r="AR142" s="23"/>
    </row>
    <row r="143" spans="31:44" ht="14">
      <c r="AE143" s="24"/>
      <c r="AF143" s="23"/>
      <c r="AG143" s="23"/>
      <c r="AH143" s="23"/>
      <c r="AI143" s="23"/>
      <c r="AJ143" s="23"/>
      <c r="AR143" s="23"/>
    </row>
    <row r="144" spans="31:44" ht="14">
      <c r="AE144" s="24"/>
      <c r="AF144" s="23"/>
      <c r="AG144" s="23"/>
      <c r="AH144" s="23"/>
      <c r="AI144" s="23"/>
      <c r="AJ144" s="23"/>
      <c r="AR144" s="23"/>
    </row>
    <row r="145" spans="31:44" ht="14">
      <c r="AE145" s="24"/>
      <c r="AF145" s="23"/>
      <c r="AG145" s="23"/>
      <c r="AH145" s="23"/>
      <c r="AI145" s="23"/>
      <c r="AJ145" s="23"/>
      <c r="AR145" s="23"/>
    </row>
    <row r="146" spans="31:44" ht="14">
      <c r="AE146" s="24"/>
      <c r="AF146" s="23"/>
      <c r="AG146" s="23"/>
      <c r="AH146" s="23"/>
      <c r="AI146" s="23"/>
      <c r="AJ146" s="23"/>
      <c r="AR146" s="23"/>
    </row>
    <row r="147" spans="31:44" ht="14">
      <c r="AE147" s="24"/>
      <c r="AF147" s="23"/>
      <c r="AG147" s="23"/>
      <c r="AH147" s="23"/>
      <c r="AI147" s="23"/>
      <c r="AJ147" s="23"/>
      <c r="AR147" s="23"/>
    </row>
    <row r="148" spans="31:44" ht="14">
      <c r="AE148" s="24"/>
      <c r="AF148" s="23"/>
      <c r="AG148" s="23"/>
      <c r="AH148" s="23"/>
      <c r="AI148" s="23"/>
      <c r="AJ148" s="23"/>
      <c r="AR148" s="23"/>
    </row>
    <row r="149" spans="31:44" ht="14">
      <c r="AE149" s="24"/>
      <c r="AF149" s="23"/>
      <c r="AG149" s="23"/>
      <c r="AH149" s="23"/>
      <c r="AI149" s="23"/>
      <c r="AJ149" s="23"/>
      <c r="AR149" s="23"/>
    </row>
    <row r="150" spans="31:44" ht="14">
      <c r="AE150" s="24"/>
      <c r="AF150" s="23"/>
      <c r="AG150" s="23"/>
      <c r="AH150" s="23"/>
      <c r="AI150" s="23"/>
      <c r="AJ150" s="23"/>
      <c r="AR150" s="23"/>
    </row>
    <row r="151" spans="31:44" ht="14">
      <c r="AE151" s="24"/>
      <c r="AF151" s="23"/>
      <c r="AG151" s="23"/>
      <c r="AH151" s="23"/>
      <c r="AI151" s="23"/>
      <c r="AJ151" s="23"/>
      <c r="AR151" s="23"/>
    </row>
    <row r="152" spans="31:44" ht="14">
      <c r="AE152" s="24"/>
      <c r="AF152" s="23"/>
      <c r="AG152" s="23"/>
      <c r="AH152" s="23"/>
      <c r="AI152" s="23"/>
      <c r="AJ152" s="23"/>
      <c r="AR152" s="23"/>
    </row>
  </sheetData>
  <sheetProtection password="DF2D" sheet="1" formatCells="0" selectLockedCells="1"/>
  <mergeCells count="44">
    <mergeCell ref="K100:K106"/>
    <mergeCell ref="L43:L44"/>
    <mergeCell ref="M43:M44"/>
    <mergeCell ref="D43:D44"/>
    <mergeCell ref="E43:E44"/>
    <mergeCell ref="F43:F44"/>
    <mergeCell ref="G43:G44"/>
    <mergeCell ref="AU36:AV36"/>
    <mergeCell ref="AT37:AX37"/>
    <mergeCell ref="G38:P38"/>
    <mergeCell ref="O43:S43"/>
    <mergeCell ref="U43:Y43"/>
    <mergeCell ref="J43:J44"/>
    <mergeCell ref="K43:K44"/>
    <mergeCell ref="AR43:AR44"/>
    <mergeCell ref="AA43:AF43"/>
    <mergeCell ref="AA42:AC42"/>
    <mergeCell ref="AG43:AQ43"/>
    <mergeCell ref="AA41:AC41"/>
    <mergeCell ref="U35:W35"/>
    <mergeCell ref="AS16:AU16"/>
    <mergeCell ref="AX16:AY16"/>
    <mergeCell ref="D19:K19"/>
    <mergeCell ref="AS26:AU26"/>
    <mergeCell ref="AX26:AY26"/>
    <mergeCell ref="F31:P31"/>
    <mergeCell ref="G33:P33"/>
    <mergeCell ref="U33:W33"/>
    <mergeCell ref="F35:P35"/>
    <mergeCell ref="D24:F24"/>
    <mergeCell ref="D25:F25"/>
    <mergeCell ref="G24:H24"/>
    <mergeCell ref="G25:H25"/>
    <mergeCell ref="AS12:AU12"/>
    <mergeCell ref="AX12:AY12"/>
    <mergeCell ref="AS14:AU14"/>
    <mergeCell ref="AX14:AY14"/>
    <mergeCell ref="AS15:AU15"/>
    <mergeCell ref="AX15:AY15"/>
    <mergeCell ref="D1:AO1"/>
    <mergeCell ref="D14:K14"/>
    <mergeCell ref="F12:G12"/>
    <mergeCell ref="D3:AR4"/>
    <mergeCell ref="G17:L17"/>
  </mergeCells>
  <phoneticPr fontId="30"/>
  <conditionalFormatting sqref="T45:T47">
    <cfRule type="cellIs" dxfId="2" priority="1" operator="equal">
      <formula>"Select"</formula>
    </cfRule>
  </conditionalFormatting>
  <dataValidations count="19">
    <dataValidation type="list" allowBlank="1" showInputMessage="1" showErrorMessage="1" sqref="F33 F38 E48:E87">
      <formula1>$E$91:$E$92</formula1>
    </dataValidation>
    <dataValidation type="list" allowBlank="1" showInputMessage="1" showErrorMessage="1" sqref="D14:K14">
      <formula1>"Agree"</formula1>
    </dataValidation>
    <dataValidation type="list" allowBlank="1" showInputMessage="1" showErrorMessage="1" sqref="D19:K19">
      <formula1>"Agree, Non-EU Resident"</formula1>
    </dataValidation>
    <dataValidation type="list" allowBlank="1" showInputMessage="1" sqref="K48:K87">
      <formula1>$K$91:$K$98</formula1>
    </dataValidation>
    <dataValidation type="list" allowBlank="1" showInputMessage="1" showErrorMessage="1" sqref="L48:L87">
      <formula1>INDIRECT(E48)</formula1>
    </dataValidation>
    <dataValidation type="list" allowBlank="1" showInputMessage="1" showErrorMessage="1" sqref="AC48:AC87">
      <formula1>$AC$91:$AC$93</formula1>
    </dataValidation>
    <dataValidation type="list" allowBlank="1" showInputMessage="1" showErrorMessage="1" sqref="AB48:AB87">
      <formula1>$AB$91:$AB$94</formula1>
    </dataValidation>
    <dataValidation type="list" allowBlank="1" showInputMessage="1" showErrorMessage="1" sqref="T48:T87">
      <formula1>$T$91:$T$92</formula1>
    </dataValidation>
    <dataValidation type="list" allowBlank="1" showInputMessage="1" showErrorMessage="1" sqref="Z48:Z87">
      <formula1>$Z$91:$Z$92</formula1>
    </dataValidation>
    <dataValidation type="list" allowBlank="1" showInputMessage="1" showErrorMessage="1" sqref="AA48:AA87">
      <formula1>$AA$91:$AA$92</formula1>
    </dataValidation>
    <dataValidation type="list" allowBlank="1" showInputMessage="1" showErrorMessage="1" sqref="M45:N87">
      <formula1>$F$91:$F$93</formula1>
    </dataValidation>
    <dataValidation type="list" allowBlank="1" showInputMessage="1" showErrorMessage="1" sqref="AE48:AE87">
      <formula1>$AE$91:$AE$92</formula1>
    </dataValidation>
    <dataValidation type="list" allowBlank="1" showInputMessage="1" showErrorMessage="1" sqref="AQ45:AQ87">
      <formula1>"Yes, No"</formula1>
    </dataValidation>
    <dataValidation type="list" allowBlank="1" showInputMessage="1" showErrorMessage="1" sqref="AL45:AL87">
      <formula1>INDIRECT($AG45)</formula1>
    </dataValidation>
    <dataValidation type="list" allowBlank="1" showInputMessage="1" showErrorMessage="1" sqref="AG45:AG47">
      <formula1>$AN$101:$AO$101</formula1>
    </dataValidation>
    <dataValidation type="list" allowBlank="1" showInputMessage="1" showErrorMessage="1" sqref="AH45:AH87">
      <formula1>$AH$91:$AH$92</formula1>
    </dataValidation>
    <dataValidation type="list" allowBlank="1" showInputMessage="1" showErrorMessage="1" sqref="AN45:AN87">
      <formula1>INDIRECT($AI45)</formula1>
    </dataValidation>
    <dataValidation type="list" allowBlank="1" showInputMessage="1" showErrorMessage="1" sqref="AG48:AG87">
      <formula1>$AN$101:$AP$101</formula1>
    </dataValidation>
    <dataValidation type="list" allowBlank="1" showInputMessage="1" showErrorMessage="1" sqref="AK45:AK87">
      <formula1>INDIRECT($AJ45)</formula1>
    </dataValidation>
  </dataValidations>
  <hyperlinks>
    <hyperlink ref="G17" r:id="rId1"/>
    <hyperlink ref="F12" r:id="rId2"/>
  </hyperlinks>
  <printOptions horizontalCentered="1" verticalCentered="1"/>
  <pageMargins left="0" right="0" top="0.19685039370078741" bottom="0.19685039370078741" header="0" footer="0"/>
  <pageSetup paperSize="8" scale="40" orientation="landscape" horizontalDpi="300" verticalDpi="300" r:id="rId3"/>
  <rowBreaks count="1" manualBreakCount="1">
    <brk id="67" min="3" max="42" man="1"/>
  </rowBreaks>
  <colBreaks count="1" manualBreakCount="1">
    <brk id="27"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N189"/>
  <sheetViews>
    <sheetView showZeros="0" workbookViewId="0">
      <selection activeCell="E2" sqref="E2"/>
    </sheetView>
  </sheetViews>
  <sheetFormatPr defaultColWidth="9" defaultRowHeight="13"/>
  <cols>
    <col min="4" max="5" width="4.08984375" customWidth="1"/>
    <col min="6" max="6" width="14.08984375" customWidth="1"/>
    <col min="7" max="8" width="19" customWidth="1"/>
    <col min="9" max="9" width="11.36328125" customWidth="1"/>
    <col min="10" max="10" width="18.90625" customWidth="1"/>
    <col min="11" max="11" width="3.453125" customWidth="1"/>
    <col min="12" max="12" width="11.6328125" customWidth="1"/>
    <col min="13" max="13" width="9.90625" customWidth="1"/>
    <col min="14" max="14" width="9.08984375" customWidth="1"/>
    <col min="15" max="15" width="8.90625" customWidth="1"/>
    <col min="16" max="17" width="6.453125" customWidth="1"/>
    <col min="18" max="18" width="10.453125" customWidth="1"/>
    <col min="19" max="19" width="10.90625" customWidth="1"/>
    <col min="20" max="20" width="10.08984375" customWidth="1"/>
    <col min="21" max="21" width="9.90625" customWidth="1"/>
    <col min="22" max="24" width="7.453125" customWidth="1"/>
    <col min="25" max="25" width="7.08984375" style="3" customWidth="1"/>
    <col min="26" max="26" width="7.6328125" style="3" customWidth="1"/>
    <col min="27" max="27" width="7.90625" customWidth="1"/>
    <col min="28" max="28" width="10.36328125" customWidth="1"/>
    <col min="29" max="32" width="13.08984375" customWidth="1"/>
    <col min="33" max="34" width="11.90625" customWidth="1"/>
    <col min="40" max="40" width="33.08984375" customWidth="1"/>
  </cols>
  <sheetData>
    <row r="1" spans="2:40" s="1" customFormat="1" ht="29.25" customHeight="1">
      <c r="B1" s="4" t="s">
        <v>91</v>
      </c>
      <c r="C1" s="5" t="s">
        <v>92</v>
      </c>
      <c r="D1" s="5" t="s">
        <v>19</v>
      </c>
      <c r="E1" s="5" t="s">
        <v>93</v>
      </c>
      <c r="F1" s="5" t="s">
        <v>20</v>
      </c>
      <c r="G1" s="5" t="s">
        <v>94</v>
      </c>
      <c r="H1" s="5" t="s">
        <v>95</v>
      </c>
      <c r="I1" s="7" t="s">
        <v>96</v>
      </c>
      <c r="J1" s="5" t="s">
        <v>20</v>
      </c>
      <c r="K1" s="7" t="s">
        <v>97</v>
      </c>
      <c r="L1" s="8" t="s">
        <v>25</v>
      </c>
      <c r="M1" s="8" t="s">
        <v>98</v>
      </c>
      <c r="N1" s="8" t="s">
        <v>27</v>
      </c>
      <c r="O1" s="8" t="s">
        <v>99</v>
      </c>
      <c r="P1" s="8" t="s">
        <v>100</v>
      </c>
      <c r="Q1" s="8" t="s">
        <v>237</v>
      </c>
      <c r="R1" s="8" t="s">
        <v>30</v>
      </c>
      <c r="S1" s="8" t="s">
        <v>101</v>
      </c>
      <c r="T1" s="8" t="s">
        <v>31</v>
      </c>
      <c r="U1" s="8" t="s">
        <v>102</v>
      </c>
      <c r="V1" s="8" t="s">
        <v>103</v>
      </c>
      <c r="W1" s="8" t="s">
        <v>237</v>
      </c>
      <c r="X1" s="8" t="s">
        <v>238</v>
      </c>
      <c r="Y1" s="9" t="s">
        <v>104</v>
      </c>
      <c r="Z1" s="9" t="s">
        <v>105</v>
      </c>
      <c r="AA1" s="8" t="s">
        <v>106</v>
      </c>
      <c r="AB1" s="8" t="s">
        <v>107</v>
      </c>
      <c r="AC1" s="8" t="s">
        <v>108</v>
      </c>
      <c r="AD1" s="8" t="s">
        <v>239</v>
      </c>
      <c r="AE1" s="8" t="s">
        <v>238</v>
      </c>
      <c r="AF1" s="318" t="s">
        <v>240</v>
      </c>
      <c r="AG1" s="9" t="s">
        <v>122</v>
      </c>
      <c r="AH1" s="9" t="s">
        <v>123</v>
      </c>
      <c r="AI1" s="8" t="s">
        <v>124</v>
      </c>
      <c r="AJ1" s="8" t="s">
        <v>125</v>
      </c>
      <c r="AK1" s="8" t="s">
        <v>126</v>
      </c>
      <c r="AL1" s="8" t="s">
        <v>241</v>
      </c>
      <c r="AM1" s="8" t="s">
        <v>242</v>
      </c>
      <c r="AN1" s="8" t="s">
        <v>127</v>
      </c>
    </row>
    <row r="2" spans="2:40" s="2" customFormat="1">
      <c r="B2" s="6"/>
      <c r="C2" s="212" t="str">
        <f>UPPER('Application form'!$U$33)</f>
        <v/>
      </c>
      <c r="D2" s="6">
        <v>1</v>
      </c>
      <c r="E2" s="317">
        <f>'Application form'!E48</f>
        <v>0</v>
      </c>
      <c r="F2" s="206">
        <f>IF(Application!E36=" "," ",'Application form'!K48)</f>
        <v>0</v>
      </c>
      <c r="G2" s="206" t="str">
        <f>PROPER('Application form'!F48)</f>
        <v/>
      </c>
      <c r="H2" s="206" t="str">
        <f>UPPER('Application form'!G48)</f>
        <v/>
      </c>
      <c r="I2" s="206"/>
      <c r="J2" s="206">
        <f>'Application form'!K48</f>
        <v>0</v>
      </c>
      <c r="K2" s="6"/>
      <c r="L2" s="211">
        <f>'Application form'!O48</f>
        <v>0</v>
      </c>
      <c r="M2" s="207">
        <f>'Application form'!P48</f>
        <v>0</v>
      </c>
      <c r="N2" s="207">
        <f>'Application form'!Q48</f>
        <v>0</v>
      </c>
      <c r="O2" s="206">
        <f>'Application form'!R48</f>
        <v>0</v>
      </c>
      <c r="P2" s="206">
        <f>'Application form'!S48</f>
        <v>0</v>
      </c>
      <c r="Q2" s="206">
        <f>'Application form'!T48</f>
        <v>0</v>
      </c>
      <c r="R2" s="211">
        <f>'Application form'!U48</f>
        <v>0</v>
      </c>
      <c r="S2" s="207">
        <f>'Application form'!V48</f>
        <v>0</v>
      </c>
      <c r="T2" s="207">
        <f>'Application form'!W48</f>
        <v>0</v>
      </c>
      <c r="U2" s="206">
        <f>'Application form'!X48</f>
        <v>0</v>
      </c>
      <c r="V2" s="317">
        <f>'Application form'!Y48</f>
        <v>0</v>
      </c>
      <c r="W2" s="317">
        <f>'Application form'!Z48</f>
        <v>0</v>
      </c>
      <c r="X2" s="317">
        <f>'Application form'!AA48</f>
        <v>0</v>
      </c>
      <c r="Y2" s="211">
        <f>'Application form'!AB48</f>
        <v>0</v>
      </c>
      <c r="Z2" s="211">
        <f>'Application form'!AC48</f>
        <v>0</v>
      </c>
      <c r="AA2" s="207">
        <f>'Application form'!AD48</f>
        <v>0</v>
      </c>
      <c r="AB2" s="206">
        <f>'Application form'!AE48</f>
        <v>0</v>
      </c>
      <c r="AC2" s="206">
        <f>'Application form'!AF48</f>
        <v>0</v>
      </c>
      <c r="AD2" s="206">
        <f>'Application form'!AG48</f>
        <v>0</v>
      </c>
      <c r="AE2" s="206">
        <f>'Application form'!AH48</f>
        <v>0</v>
      </c>
      <c r="AF2" s="206" t="str">
        <f>'Application form'!AI48</f>
        <v>_</v>
      </c>
      <c r="AG2" s="211">
        <f>'Application form'!AK48</f>
        <v>0</v>
      </c>
      <c r="AH2" s="211">
        <f>'Application form'!AL48</f>
        <v>0</v>
      </c>
      <c r="AI2" s="207">
        <f>'Application form'!AM48</f>
        <v>0</v>
      </c>
      <c r="AJ2" s="206">
        <f>'Application form'!AN48</f>
        <v>0</v>
      </c>
      <c r="AK2" s="206">
        <f>'Application form'!AO48</f>
        <v>0</v>
      </c>
      <c r="AL2" s="206">
        <f>'Application form'!AP48</f>
        <v>0</v>
      </c>
      <c r="AM2" s="206">
        <f>'Application form'!AQ48</f>
        <v>0</v>
      </c>
      <c r="AN2" s="206">
        <f>'Application form'!AR48</f>
        <v>0</v>
      </c>
    </row>
    <row r="3" spans="2:40" s="2" customFormat="1">
      <c r="B3" s="6"/>
      <c r="C3" s="212" t="str">
        <f>UPPER('Application form'!$U$33)</f>
        <v/>
      </c>
      <c r="D3" s="6">
        <v>2</v>
      </c>
      <c r="E3" s="206">
        <f>'Application form'!E49</f>
        <v>0</v>
      </c>
      <c r="F3" s="206">
        <f>IF(Application!E37=" "," ",'Application form'!K49)</f>
        <v>0</v>
      </c>
      <c r="G3" s="206" t="str">
        <f>PROPER('Application form'!F49)</f>
        <v/>
      </c>
      <c r="H3" s="206" t="str">
        <f>UPPER('Application form'!G49)</f>
        <v/>
      </c>
      <c r="I3" s="206"/>
      <c r="J3" s="206">
        <f>'Application form'!K49</f>
        <v>0</v>
      </c>
      <c r="K3" s="6"/>
      <c r="L3" s="211">
        <f>'Application form'!O49</f>
        <v>0</v>
      </c>
      <c r="M3" s="207">
        <f>'Application form'!P49</f>
        <v>0</v>
      </c>
      <c r="N3" s="207">
        <f>'Application form'!Q49</f>
        <v>0</v>
      </c>
      <c r="O3" s="206">
        <f>'Application form'!R49</f>
        <v>0</v>
      </c>
      <c r="P3" s="206">
        <f>'Application form'!S49</f>
        <v>0</v>
      </c>
      <c r="Q3" s="206">
        <f>'Application form'!T49</f>
        <v>0</v>
      </c>
      <c r="R3" s="211">
        <f>'Application form'!U49</f>
        <v>0</v>
      </c>
      <c r="S3" s="207">
        <f>'Application form'!V49</f>
        <v>0</v>
      </c>
      <c r="T3" s="207">
        <f>'Application form'!W49</f>
        <v>0</v>
      </c>
      <c r="U3" s="206">
        <f>'Application form'!X49</f>
        <v>0</v>
      </c>
      <c r="V3" s="206">
        <f>'Application form'!Y49</f>
        <v>0</v>
      </c>
      <c r="W3" s="317">
        <f>'Application form'!Z49</f>
        <v>0</v>
      </c>
      <c r="X3" s="317">
        <f>'Application form'!AA49</f>
        <v>0</v>
      </c>
      <c r="Y3" s="211">
        <f>'Application form'!AB49</f>
        <v>0</v>
      </c>
      <c r="Z3" s="211">
        <f>'Application form'!AC49</f>
        <v>0</v>
      </c>
      <c r="AA3" s="207">
        <f>'Application form'!AD49</f>
        <v>0</v>
      </c>
      <c r="AB3" s="206">
        <f>'Application form'!AE49</f>
        <v>0</v>
      </c>
      <c r="AC3" s="206">
        <f>'Application form'!AF49</f>
        <v>0</v>
      </c>
      <c r="AD3" s="206">
        <f>'Application form'!AG49</f>
        <v>0</v>
      </c>
      <c r="AE3" s="206">
        <f>'Application form'!AH49</f>
        <v>0</v>
      </c>
      <c r="AF3" s="206" t="str">
        <f>'Application form'!AI49</f>
        <v>_</v>
      </c>
      <c r="AG3" s="211">
        <f>'Application form'!AK49</f>
        <v>0</v>
      </c>
      <c r="AH3" s="211">
        <f>'Application form'!AL49</f>
        <v>0</v>
      </c>
      <c r="AI3" s="207">
        <f>'Application form'!AM49</f>
        <v>0</v>
      </c>
      <c r="AJ3" s="206">
        <f>'Application form'!AN49</f>
        <v>0</v>
      </c>
      <c r="AK3" s="206">
        <f>'Application form'!AO49</f>
        <v>0</v>
      </c>
      <c r="AL3" s="206">
        <f>'Application form'!AP49</f>
        <v>0</v>
      </c>
      <c r="AM3" s="206">
        <f>'Application form'!AQ49</f>
        <v>0</v>
      </c>
      <c r="AN3" s="206">
        <f>'Application form'!AR49</f>
        <v>0</v>
      </c>
    </row>
    <row r="4" spans="2:40" s="2" customFormat="1">
      <c r="B4" s="6"/>
      <c r="C4" s="212" t="str">
        <f>UPPER('Application form'!$U$33)</f>
        <v/>
      </c>
      <c r="D4" s="6">
        <v>3</v>
      </c>
      <c r="E4" s="206">
        <f>'Application form'!E50</f>
        <v>0</v>
      </c>
      <c r="F4" s="206">
        <f>IF(Application!E38=" "," ",'Application form'!K50)</f>
        <v>0</v>
      </c>
      <c r="G4" s="206" t="str">
        <f>PROPER('Application form'!F50)</f>
        <v/>
      </c>
      <c r="H4" s="206" t="str">
        <f>UPPER('Application form'!G50)</f>
        <v/>
      </c>
      <c r="I4" s="206"/>
      <c r="J4" s="206">
        <f>'Application form'!K50</f>
        <v>0</v>
      </c>
      <c r="K4" s="6"/>
      <c r="L4" s="211">
        <f>'Application form'!O50</f>
        <v>0</v>
      </c>
      <c r="M4" s="207">
        <f>'Application form'!P50</f>
        <v>0</v>
      </c>
      <c r="N4" s="207">
        <f>'Application form'!Q50</f>
        <v>0</v>
      </c>
      <c r="O4" s="206">
        <f>'Application form'!R50</f>
        <v>0</v>
      </c>
      <c r="P4" s="206">
        <f>'Application form'!S50</f>
        <v>0</v>
      </c>
      <c r="Q4" s="206">
        <f>'Application form'!T50</f>
        <v>0</v>
      </c>
      <c r="R4" s="211">
        <f>'Application form'!U50</f>
        <v>0</v>
      </c>
      <c r="S4" s="207">
        <f>'Application form'!V50</f>
        <v>0</v>
      </c>
      <c r="T4" s="207">
        <f>'Application form'!W50</f>
        <v>0</v>
      </c>
      <c r="U4" s="206">
        <f>'Application form'!X50</f>
        <v>0</v>
      </c>
      <c r="V4" s="206">
        <f>'Application form'!Y50</f>
        <v>0</v>
      </c>
      <c r="W4" s="317">
        <f>'Application form'!Z50</f>
        <v>0</v>
      </c>
      <c r="X4" s="317">
        <f>'Application form'!AA50</f>
        <v>0</v>
      </c>
      <c r="Y4" s="211">
        <f>'Application form'!AB50</f>
        <v>0</v>
      </c>
      <c r="Z4" s="211">
        <f>'Application form'!AC50</f>
        <v>0</v>
      </c>
      <c r="AA4" s="207">
        <f>'Application form'!AD50</f>
        <v>0</v>
      </c>
      <c r="AB4" s="206">
        <f>'Application form'!AE50</f>
        <v>0</v>
      </c>
      <c r="AC4" s="206">
        <f>'Application form'!AF50</f>
        <v>0</v>
      </c>
      <c r="AD4" s="206">
        <f>'Application form'!AG50</f>
        <v>0</v>
      </c>
      <c r="AE4" s="206">
        <f>'Application form'!AH50</f>
        <v>0</v>
      </c>
      <c r="AF4" s="206" t="str">
        <f>'Application form'!AI50</f>
        <v>_</v>
      </c>
      <c r="AG4" s="211">
        <f>'Application form'!AK50</f>
        <v>0</v>
      </c>
      <c r="AH4" s="211">
        <f>'Application form'!AL50</f>
        <v>0</v>
      </c>
      <c r="AI4" s="207">
        <f>'Application form'!AM50</f>
        <v>0</v>
      </c>
      <c r="AJ4" s="206">
        <f>'Application form'!AN50</f>
        <v>0</v>
      </c>
      <c r="AK4" s="206">
        <f>'Application form'!AO50</f>
        <v>0</v>
      </c>
      <c r="AL4" s="206">
        <f>'Application form'!AP50</f>
        <v>0</v>
      </c>
      <c r="AM4" s="206">
        <f>'Application form'!AQ50</f>
        <v>0</v>
      </c>
      <c r="AN4" s="206">
        <f>'Application form'!AR50</f>
        <v>0</v>
      </c>
    </row>
    <row r="5" spans="2:40" s="2" customFormat="1">
      <c r="B5" s="6"/>
      <c r="C5" s="212" t="str">
        <f>UPPER('Application form'!$U$33)</f>
        <v/>
      </c>
      <c r="D5" s="6">
        <v>4</v>
      </c>
      <c r="E5" s="206">
        <f>'Application form'!E51</f>
        <v>0</v>
      </c>
      <c r="F5" s="206">
        <f>IF(Application!E39=" "," ",'Application form'!K51)</f>
        <v>0</v>
      </c>
      <c r="G5" s="206" t="str">
        <f>PROPER('Application form'!F51)</f>
        <v/>
      </c>
      <c r="H5" s="206" t="str">
        <f>UPPER('Application form'!G51)</f>
        <v/>
      </c>
      <c r="I5" s="206"/>
      <c r="J5" s="206">
        <f>'Application form'!K51</f>
        <v>0</v>
      </c>
      <c r="K5" s="6"/>
      <c r="L5" s="211">
        <f>'Application form'!O51</f>
        <v>0</v>
      </c>
      <c r="M5" s="207">
        <f>'Application form'!P51</f>
        <v>0</v>
      </c>
      <c r="N5" s="207">
        <f>'Application form'!Q51</f>
        <v>0</v>
      </c>
      <c r="O5" s="206">
        <f>'Application form'!R51</f>
        <v>0</v>
      </c>
      <c r="P5" s="206">
        <f>'Application form'!S51</f>
        <v>0</v>
      </c>
      <c r="Q5" s="206">
        <f>'Application form'!T51</f>
        <v>0</v>
      </c>
      <c r="R5" s="211">
        <f>'Application form'!U51</f>
        <v>0</v>
      </c>
      <c r="S5" s="207">
        <f>'Application form'!V51</f>
        <v>0</v>
      </c>
      <c r="T5" s="207">
        <f>'Application form'!W51</f>
        <v>0</v>
      </c>
      <c r="U5" s="206">
        <f>'Application form'!X51</f>
        <v>0</v>
      </c>
      <c r="V5" s="206">
        <f>'Application form'!Y51</f>
        <v>0</v>
      </c>
      <c r="W5" s="317">
        <f>'Application form'!Z51</f>
        <v>0</v>
      </c>
      <c r="X5" s="317">
        <f>'Application form'!AA51</f>
        <v>0</v>
      </c>
      <c r="Y5" s="211">
        <f>'Application form'!AB51</f>
        <v>0</v>
      </c>
      <c r="Z5" s="211">
        <f>'Application form'!AC51</f>
        <v>0</v>
      </c>
      <c r="AA5" s="207">
        <f>'Application form'!AD51</f>
        <v>0</v>
      </c>
      <c r="AB5" s="206">
        <f>'Application form'!AE51</f>
        <v>0</v>
      </c>
      <c r="AC5" s="206">
        <f>'Application form'!AF51</f>
        <v>0</v>
      </c>
      <c r="AD5" s="206">
        <f>'Application form'!AG51</f>
        <v>0</v>
      </c>
      <c r="AE5" s="206">
        <f>'Application form'!AH51</f>
        <v>0</v>
      </c>
      <c r="AF5" s="206" t="str">
        <f>'Application form'!AI51</f>
        <v>_</v>
      </c>
      <c r="AG5" s="211">
        <f>'Application form'!AK51</f>
        <v>0</v>
      </c>
      <c r="AH5" s="211">
        <f>'Application form'!AL51</f>
        <v>0</v>
      </c>
      <c r="AI5" s="207">
        <f>'Application form'!AM51</f>
        <v>0</v>
      </c>
      <c r="AJ5" s="206">
        <f>'Application form'!AN51</f>
        <v>0</v>
      </c>
      <c r="AK5" s="206">
        <f>'Application form'!AO51</f>
        <v>0</v>
      </c>
      <c r="AL5" s="206">
        <f>'Application form'!AP51</f>
        <v>0</v>
      </c>
      <c r="AM5" s="206">
        <f>'Application form'!AQ51</f>
        <v>0</v>
      </c>
      <c r="AN5" s="206">
        <f>'Application form'!AR51</f>
        <v>0</v>
      </c>
    </row>
    <row r="6" spans="2:40" s="2" customFormat="1">
      <c r="B6" s="6"/>
      <c r="C6" s="212" t="str">
        <f>UPPER('Application form'!$U$33)</f>
        <v/>
      </c>
      <c r="D6" s="6">
        <v>5</v>
      </c>
      <c r="E6" s="206">
        <f>'Application form'!E52</f>
        <v>0</v>
      </c>
      <c r="F6" s="206">
        <f>IF(Application!E40=" "," ",'Application form'!K52)</f>
        <v>0</v>
      </c>
      <c r="G6" s="206" t="str">
        <f>PROPER('Application form'!F52)</f>
        <v/>
      </c>
      <c r="H6" s="206" t="str">
        <f>UPPER('Application form'!G52)</f>
        <v/>
      </c>
      <c r="I6" s="206"/>
      <c r="J6" s="206">
        <f>'Application form'!K52</f>
        <v>0</v>
      </c>
      <c r="K6" s="6"/>
      <c r="L6" s="211">
        <f>'Application form'!O52</f>
        <v>0</v>
      </c>
      <c r="M6" s="207">
        <f>'Application form'!P52</f>
        <v>0</v>
      </c>
      <c r="N6" s="207">
        <f>'Application form'!Q52</f>
        <v>0</v>
      </c>
      <c r="O6" s="206">
        <f>'Application form'!R52</f>
        <v>0</v>
      </c>
      <c r="P6" s="206">
        <f>'Application form'!S52</f>
        <v>0</v>
      </c>
      <c r="Q6" s="206">
        <f>'Application form'!T52</f>
        <v>0</v>
      </c>
      <c r="R6" s="211">
        <f>'Application form'!U52</f>
        <v>0</v>
      </c>
      <c r="S6" s="207">
        <f>'Application form'!V52</f>
        <v>0</v>
      </c>
      <c r="T6" s="207">
        <f>'Application form'!W52</f>
        <v>0</v>
      </c>
      <c r="U6" s="206">
        <f>'Application form'!X52</f>
        <v>0</v>
      </c>
      <c r="V6" s="206">
        <f>'Application form'!Y52</f>
        <v>0</v>
      </c>
      <c r="W6" s="317">
        <f>'Application form'!Z52</f>
        <v>0</v>
      </c>
      <c r="X6" s="317">
        <f>'Application form'!AA52</f>
        <v>0</v>
      </c>
      <c r="Y6" s="211">
        <f>'Application form'!AB52</f>
        <v>0</v>
      </c>
      <c r="Z6" s="211">
        <f>'Application form'!AC52</f>
        <v>0</v>
      </c>
      <c r="AA6" s="207">
        <f>'Application form'!AD52</f>
        <v>0</v>
      </c>
      <c r="AB6" s="206">
        <f>'Application form'!AE52</f>
        <v>0</v>
      </c>
      <c r="AC6" s="206">
        <f>'Application form'!AF52</f>
        <v>0</v>
      </c>
      <c r="AD6" s="206">
        <f>'Application form'!AG52</f>
        <v>0</v>
      </c>
      <c r="AE6" s="206">
        <f>'Application form'!AH52</f>
        <v>0</v>
      </c>
      <c r="AF6" s="206" t="str">
        <f>'Application form'!AI52</f>
        <v>_</v>
      </c>
      <c r="AG6" s="211">
        <f>'Application form'!AK52</f>
        <v>0</v>
      </c>
      <c r="AH6" s="211">
        <f>'Application form'!AL52</f>
        <v>0</v>
      </c>
      <c r="AI6" s="207">
        <f>'Application form'!AM52</f>
        <v>0</v>
      </c>
      <c r="AJ6" s="206">
        <f>'Application form'!AN52</f>
        <v>0</v>
      </c>
      <c r="AK6" s="206">
        <f>'Application form'!AO52</f>
        <v>0</v>
      </c>
      <c r="AL6" s="206">
        <f>'Application form'!AP52</f>
        <v>0</v>
      </c>
      <c r="AM6" s="206">
        <f>'Application form'!AQ52</f>
        <v>0</v>
      </c>
      <c r="AN6" s="206">
        <f>'Application form'!AR52</f>
        <v>0</v>
      </c>
    </row>
    <row r="7" spans="2:40" s="2" customFormat="1">
      <c r="B7" s="6"/>
      <c r="C7" s="212" t="str">
        <f>UPPER('Application form'!$U$33)</f>
        <v/>
      </c>
      <c r="D7" s="6">
        <v>6</v>
      </c>
      <c r="E7" s="206">
        <f>'Application form'!E53</f>
        <v>0</v>
      </c>
      <c r="F7" s="206">
        <f>IF(Application!E41=" "," ",'Application form'!K53)</f>
        <v>0</v>
      </c>
      <c r="G7" s="206" t="str">
        <f>PROPER('Application form'!F53)</f>
        <v/>
      </c>
      <c r="H7" s="206" t="str">
        <f>UPPER('Application form'!G53)</f>
        <v/>
      </c>
      <c r="I7" s="206"/>
      <c r="J7" s="206">
        <f>'Application form'!K53</f>
        <v>0</v>
      </c>
      <c r="K7" s="6"/>
      <c r="L7" s="211">
        <f>'Application form'!O53</f>
        <v>0</v>
      </c>
      <c r="M7" s="207">
        <f>'Application form'!P53</f>
        <v>0</v>
      </c>
      <c r="N7" s="207">
        <f>'Application form'!Q53</f>
        <v>0</v>
      </c>
      <c r="O7" s="206">
        <f>'Application form'!R53</f>
        <v>0</v>
      </c>
      <c r="P7" s="206">
        <f>'Application form'!S53</f>
        <v>0</v>
      </c>
      <c r="Q7" s="206">
        <f>'Application form'!T53</f>
        <v>0</v>
      </c>
      <c r="R7" s="211">
        <f>'Application form'!U53</f>
        <v>0</v>
      </c>
      <c r="S7" s="207">
        <f>'Application form'!V53</f>
        <v>0</v>
      </c>
      <c r="T7" s="207">
        <f>'Application form'!W53</f>
        <v>0</v>
      </c>
      <c r="U7" s="206">
        <f>'Application form'!X53</f>
        <v>0</v>
      </c>
      <c r="V7" s="206">
        <f>'Application form'!Y53</f>
        <v>0</v>
      </c>
      <c r="W7" s="317">
        <f>'Application form'!Z53</f>
        <v>0</v>
      </c>
      <c r="X7" s="317">
        <f>'Application form'!AA53</f>
        <v>0</v>
      </c>
      <c r="Y7" s="211">
        <f>'Application form'!AB53</f>
        <v>0</v>
      </c>
      <c r="Z7" s="211">
        <f>'Application form'!AC53</f>
        <v>0</v>
      </c>
      <c r="AA7" s="207">
        <f>'Application form'!AD53</f>
        <v>0</v>
      </c>
      <c r="AB7" s="206">
        <f>'Application form'!AE53</f>
        <v>0</v>
      </c>
      <c r="AC7" s="206">
        <f>'Application form'!AF53</f>
        <v>0</v>
      </c>
      <c r="AD7" s="206">
        <f>'Application form'!AG53</f>
        <v>0</v>
      </c>
      <c r="AE7" s="206">
        <f>'Application form'!AH53</f>
        <v>0</v>
      </c>
      <c r="AF7" s="206" t="str">
        <f>'Application form'!AI53</f>
        <v>_</v>
      </c>
      <c r="AG7" s="211">
        <f>'Application form'!AK53</f>
        <v>0</v>
      </c>
      <c r="AH7" s="211">
        <f>'Application form'!AL53</f>
        <v>0</v>
      </c>
      <c r="AI7" s="207">
        <f>'Application form'!AM53</f>
        <v>0</v>
      </c>
      <c r="AJ7" s="206">
        <f>'Application form'!AN53</f>
        <v>0</v>
      </c>
      <c r="AK7" s="206">
        <f>'Application form'!AO53</f>
        <v>0</v>
      </c>
      <c r="AL7" s="206">
        <f>'Application form'!AP53</f>
        <v>0</v>
      </c>
      <c r="AM7" s="206">
        <f>'Application form'!AQ53</f>
        <v>0</v>
      </c>
      <c r="AN7" s="206">
        <f>'Application form'!AR53</f>
        <v>0</v>
      </c>
    </row>
    <row r="8" spans="2:40" s="2" customFormat="1">
      <c r="B8" s="6"/>
      <c r="C8" s="212" t="str">
        <f>UPPER('Application form'!$U$33)</f>
        <v/>
      </c>
      <c r="D8" s="6">
        <v>7</v>
      </c>
      <c r="E8" s="206">
        <f>'Application form'!E54</f>
        <v>0</v>
      </c>
      <c r="F8" s="206">
        <f>IF(Application!E42=" "," ",'Application form'!K54)</f>
        <v>0</v>
      </c>
      <c r="G8" s="206" t="str">
        <f>PROPER('Application form'!F54)</f>
        <v/>
      </c>
      <c r="H8" s="206" t="str">
        <f>UPPER('Application form'!G54)</f>
        <v/>
      </c>
      <c r="I8" s="206"/>
      <c r="J8" s="206">
        <f>'Application form'!K54</f>
        <v>0</v>
      </c>
      <c r="K8" s="6"/>
      <c r="L8" s="211">
        <f>'Application form'!O54</f>
        <v>0</v>
      </c>
      <c r="M8" s="207">
        <f>'Application form'!P54</f>
        <v>0</v>
      </c>
      <c r="N8" s="207">
        <f>'Application form'!Q54</f>
        <v>0</v>
      </c>
      <c r="O8" s="206">
        <f>'Application form'!R54</f>
        <v>0</v>
      </c>
      <c r="P8" s="206">
        <f>'Application form'!S54</f>
        <v>0</v>
      </c>
      <c r="Q8" s="206">
        <f>'Application form'!T54</f>
        <v>0</v>
      </c>
      <c r="R8" s="211">
        <f>'Application form'!U54</f>
        <v>0</v>
      </c>
      <c r="S8" s="207">
        <f>'Application form'!V54</f>
        <v>0</v>
      </c>
      <c r="T8" s="207">
        <f>'Application form'!W54</f>
        <v>0</v>
      </c>
      <c r="U8" s="206">
        <f>'Application form'!X54</f>
        <v>0</v>
      </c>
      <c r="V8" s="206">
        <f>'Application form'!Y54</f>
        <v>0</v>
      </c>
      <c r="W8" s="317">
        <f>'Application form'!Z54</f>
        <v>0</v>
      </c>
      <c r="X8" s="317">
        <f>'Application form'!AA54</f>
        <v>0</v>
      </c>
      <c r="Y8" s="211">
        <f>'Application form'!AB54</f>
        <v>0</v>
      </c>
      <c r="Z8" s="211">
        <f>'Application form'!AC54</f>
        <v>0</v>
      </c>
      <c r="AA8" s="207">
        <f>'Application form'!AD54</f>
        <v>0</v>
      </c>
      <c r="AB8" s="206">
        <f>'Application form'!AE54</f>
        <v>0</v>
      </c>
      <c r="AC8" s="206">
        <f>'Application form'!AF54</f>
        <v>0</v>
      </c>
      <c r="AD8" s="206">
        <f>'Application form'!AG54</f>
        <v>0</v>
      </c>
      <c r="AE8" s="206">
        <f>'Application form'!AH54</f>
        <v>0</v>
      </c>
      <c r="AF8" s="206" t="str">
        <f>'Application form'!AI54</f>
        <v>_</v>
      </c>
      <c r="AG8" s="211">
        <f>'Application form'!AK54</f>
        <v>0</v>
      </c>
      <c r="AH8" s="211">
        <f>'Application form'!AL54</f>
        <v>0</v>
      </c>
      <c r="AI8" s="207">
        <f>'Application form'!AM54</f>
        <v>0</v>
      </c>
      <c r="AJ8" s="206">
        <f>'Application form'!AN54</f>
        <v>0</v>
      </c>
      <c r="AK8" s="206">
        <f>'Application form'!AO54</f>
        <v>0</v>
      </c>
      <c r="AL8" s="206">
        <f>'Application form'!AP54</f>
        <v>0</v>
      </c>
      <c r="AM8" s="206">
        <f>'Application form'!AQ54</f>
        <v>0</v>
      </c>
      <c r="AN8" s="206">
        <f>'Application form'!AR54</f>
        <v>0</v>
      </c>
    </row>
    <row r="9" spans="2:40" s="2" customFormat="1">
      <c r="B9" s="6"/>
      <c r="C9" s="212" t="str">
        <f>UPPER('Application form'!$U$33)</f>
        <v/>
      </c>
      <c r="D9" s="6">
        <v>8</v>
      </c>
      <c r="E9" s="206">
        <f>'Application form'!E55</f>
        <v>0</v>
      </c>
      <c r="F9" s="206">
        <f>IF(Application!E43=" "," ",'Application form'!K55)</f>
        <v>0</v>
      </c>
      <c r="G9" s="206" t="str">
        <f>PROPER('Application form'!F55)</f>
        <v/>
      </c>
      <c r="H9" s="206" t="str">
        <f>UPPER('Application form'!G55)</f>
        <v/>
      </c>
      <c r="I9" s="206"/>
      <c r="J9" s="206">
        <f>'Application form'!K55</f>
        <v>0</v>
      </c>
      <c r="K9" s="6"/>
      <c r="L9" s="211">
        <f>'Application form'!O55</f>
        <v>0</v>
      </c>
      <c r="M9" s="207">
        <f>'Application form'!P55</f>
        <v>0</v>
      </c>
      <c r="N9" s="207">
        <f>'Application form'!Q55</f>
        <v>0</v>
      </c>
      <c r="O9" s="206">
        <f>'Application form'!R55</f>
        <v>0</v>
      </c>
      <c r="P9" s="206">
        <f>'Application form'!S55</f>
        <v>0</v>
      </c>
      <c r="Q9" s="206">
        <f>'Application form'!T55</f>
        <v>0</v>
      </c>
      <c r="R9" s="211">
        <f>'Application form'!U55</f>
        <v>0</v>
      </c>
      <c r="S9" s="207">
        <f>'Application form'!V55</f>
        <v>0</v>
      </c>
      <c r="T9" s="207">
        <f>'Application form'!W55</f>
        <v>0</v>
      </c>
      <c r="U9" s="206">
        <f>'Application form'!X55</f>
        <v>0</v>
      </c>
      <c r="V9" s="206">
        <f>'Application form'!Y55</f>
        <v>0</v>
      </c>
      <c r="W9" s="317">
        <f>'Application form'!Z55</f>
        <v>0</v>
      </c>
      <c r="X9" s="317">
        <f>'Application form'!AA55</f>
        <v>0</v>
      </c>
      <c r="Y9" s="211">
        <f>'Application form'!AB55</f>
        <v>0</v>
      </c>
      <c r="Z9" s="211">
        <f>'Application form'!AC55</f>
        <v>0</v>
      </c>
      <c r="AA9" s="207">
        <f>'Application form'!AD55</f>
        <v>0</v>
      </c>
      <c r="AB9" s="206">
        <f>'Application form'!AE55</f>
        <v>0</v>
      </c>
      <c r="AC9" s="206">
        <f>'Application form'!AF55</f>
        <v>0</v>
      </c>
      <c r="AD9" s="206">
        <f>'Application form'!AG55</f>
        <v>0</v>
      </c>
      <c r="AE9" s="206">
        <f>'Application form'!AH55</f>
        <v>0</v>
      </c>
      <c r="AF9" s="206" t="str">
        <f>'Application form'!AI55</f>
        <v>_</v>
      </c>
      <c r="AG9" s="211">
        <f>'Application form'!AK55</f>
        <v>0</v>
      </c>
      <c r="AH9" s="211">
        <f>'Application form'!AL55</f>
        <v>0</v>
      </c>
      <c r="AI9" s="207">
        <f>'Application form'!AM55</f>
        <v>0</v>
      </c>
      <c r="AJ9" s="206">
        <f>'Application form'!AN55</f>
        <v>0</v>
      </c>
      <c r="AK9" s="206">
        <f>'Application form'!AO55</f>
        <v>0</v>
      </c>
      <c r="AL9" s="206">
        <f>'Application form'!AP55</f>
        <v>0</v>
      </c>
      <c r="AM9" s="206">
        <f>'Application form'!AQ55</f>
        <v>0</v>
      </c>
      <c r="AN9" s="206">
        <f>'Application form'!AR55</f>
        <v>0</v>
      </c>
    </row>
    <row r="10" spans="2:40" s="2" customFormat="1">
      <c r="B10" s="6"/>
      <c r="C10" s="212" t="str">
        <f>UPPER('Application form'!$U$33)</f>
        <v/>
      </c>
      <c r="D10" s="6">
        <v>9</v>
      </c>
      <c r="E10" s="206">
        <f>'Application form'!E56</f>
        <v>0</v>
      </c>
      <c r="F10" s="206">
        <f>IF(Application!E44=" "," ",'Application form'!K56)</f>
        <v>0</v>
      </c>
      <c r="G10" s="206" t="str">
        <f>PROPER('Application form'!F56)</f>
        <v/>
      </c>
      <c r="H10" s="206" t="str">
        <f>UPPER('Application form'!G56)</f>
        <v/>
      </c>
      <c r="I10" s="206"/>
      <c r="J10" s="206">
        <f>'Application form'!K56</f>
        <v>0</v>
      </c>
      <c r="K10" s="6"/>
      <c r="L10" s="211">
        <f>'Application form'!O56</f>
        <v>0</v>
      </c>
      <c r="M10" s="207">
        <f>'Application form'!P56</f>
        <v>0</v>
      </c>
      <c r="N10" s="207">
        <f>'Application form'!Q56</f>
        <v>0</v>
      </c>
      <c r="O10" s="206">
        <f>'Application form'!R56</f>
        <v>0</v>
      </c>
      <c r="P10" s="206">
        <f>'Application form'!S56</f>
        <v>0</v>
      </c>
      <c r="Q10" s="206">
        <f>'Application form'!T56</f>
        <v>0</v>
      </c>
      <c r="R10" s="211">
        <f>'Application form'!U56</f>
        <v>0</v>
      </c>
      <c r="S10" s="207">
        <f>'Application form'!V56</f>
        <v>0</v>
      </c>
      <c r="T10" s="207">
        <f>'Application form'!W56</f>
        <v>0</v>
      </c>
      <c r="U10" s="206">
        <f>'Application form'!X56</f>
        <v>0</v>
      </c>
      <c r="V10" s="206">
        <f>'Application form'!Y56</f>
        <v>0</v>
      </c>
      <c r="W10" s="317">
        <f>'Application form'!Z56</f>
        <v>0</v>
      </c>
      <c r="X10" s="317">
        <f>'Application form'!AA56</f>
        <v>0</v>
      </c>
      <c r="Y10" s="211">
        <f>'Application form'!AB56</f>
        <v>0</v>
      </c>
      <c r="Z10" s="211">
        <f>'Application form'!AC56</f>
        <v>0</v>
      </c>
      <c r="AA10" s="207">
        <f>'Application form'!AD56</f>
        <v>0</v>
      </c>
      <c r="AB10" s="206">
        <f>'Application form'!AE56</f>
        <v>0</v>
      </c>
      <c r="AC10" s="206">
        <f>'Application form'!AF56</f>
        <v>0</v>
      </c>
      <c r="AD10" s="206">
        <f>'Application form'!AG56</f>
        <v>0</v>
      </c>
      <c r="AE10" s="206">
        <f>'Application form'!AH56</f>
        <v>0</v>
      </c>
      <c r="AF10" s="206" t="str">
        <f>'Application form'!AI56</f>
        <v>_</v>
      </c>
      <c r="AG10" s="211">
        <f>'Application form'!AK56</f>
        <v>0</v>
      </c>
      <c r="AH10" s="211">
        <f>'Application form'!AL56</f>
        <v>0</v>
      </c>
      <c r="AI10" s="207">
        <f>'Application form'!AM56</f>
        <v>0</v>
      </c>
      <c r="AJ10" s="206">
        <f>'Application form'!AN56</f>
        <v>0</v>
      </c>
      <c r="AK10" s="206">
        <f>'Application form'!AO56</f>
        <v>0</v>
      </c>
      <c r="AL10" s="206">
        <f>'Application form'!AP56</f>
        <v>0</v>
      </c>
      <c r="AM10" s="206">
        <f>'Application form'!AQ56</f>
        <v>0</v>
      </c>
      <c r="AN10" s="206">
        <f>'Application form'!AR56</f>
        <v>0</v>
      </c>
    </row>
    <row r="11" spans="2:40" s="2" customFormat="1">
      <c r="B11" s="6"/>
      <c r="C11" s="212" t="str">
        <f>UPPER('Application form'!$U$33)</f>
        <v/>
      </c>
      <c r="D11" s="6">
        <v>10</v>
      </c>
      <c r="E11" s="206">
        <f>'Application form'!E57</f>
        <v>0</v>
      </c>
      <c r="F11" s="206">
        <f>IF(Application!E45=" "," ",'Application form'!K57)</f>
        <v>0</v>
      </c>
      <c r="G11" s="206" t="str">
        <f>PROPER('Application form'!F57)</f>
        <v/>
      </c>
      <c r="H11" s="206" t="str">
        <f>UPPER('Application form'!G57)</f>
        <v/>
      </c>
      <c r="I11" s="206"/>
      <c r="J11" s="206">
        <f>'Application form'!K57</f>
        <v>0</v>
      </c>
      <c r="K11" s="6"/>
      <c r="L11" s="211">
        <f>'Application form'!O57</f>
        <v>0</v>
      </c>
      <c r="M11" s="207">
        <f>'Application form'!P57</f>
        <v>0</v>
      </c>
      <c r="N11" s="207">
        <f>'Application form'!Q57</f>
        <v>0</v>
      </c>
      <c r="O11" s="206">
        <f>'Application form'!R57</f>
        <v>0</v>
      </c>
      <c r="P11" s="206">
        <f>'Application form'!S57</f>
        <v>0</v>
      </c>
      <c r="Q11" s="206">
        <f>'Application form'!T57</f>
        <v>0</v>
      </c>
      <c r="R11" s="211">
        <f>'Application form'!U57</f>
        <v>0</v>
      </c>
      <c r="S11" s="207">
        <f>'Application form'!V57</f>
        <v>0</v>
      </c>
      <c r="T11" s="207">
        <f>'Application form'!W57</f>
        <v>0</v>
      </c>
      <c r="U11" s="206">
        <f>'Application form'!X57</f>
        <v>0</v>
      </c>
      <c r="V11" s="206">
        <f>'Application form'!Y57</f>
        <v>0</v>
      </c>
      <c r="W11" s="317">
        <f>'Application form'!Z57</f>
        <v>0</v>
      </c>
      <c r="X11" s="317">
        <f>'Application form'!AA57</f>
        <v>0</v>
      </c>
      <c r="Y11" s="211">
        <f>'Application form'!AB57</f>
        <v>0</v>
      </c>
      <c r="Z11" s="211">
        <f>'Application form'!AC57</f>
        <v>0</v>
      </c>
      <c r="AA11" s="207">
        <f>'Application form'!AD57</f>
        <v>0</v>
      </c>
      <c r="AB11" s="206">
        <f>'Application form'!AE57</f>
        <v>0</v>
      </c>
      <c r="AC11" s="206">
        <f>'Application form'!AF57</f>
        <v>0</v>
      </c>
      <c r="AD11" s="206">
        <f>'Application form'!AG57</f>
        <v>0</v>
      </c>
      <c r="AE11" s="206">
        <f>'Application form'!AH57</f>
        <v>0</v>
      </c>
      <c r="AF11" s="206" t="str">
        <f>'Application form'!AI57</f>
        <v>_</v>
      </c>
      <c r="AG11" s="211">
        <f>'Application form'!AK57</f>
        <v>0</v>
      </c>
      <c r="AH11" s="211">
        <f>'Application form'!AL57</f>
        <v>0</v>
      </c>
      <c r="AI11" s="207">
        <f>'Application form'!AM57</f>
        <v>0</v>
      </c>
      <c r="AJ11" s="206">
        <f>'Application form'!AN57</f>
        <v>0</v>
      </c>
      <c r="AK11" s="206">
        <f>'Application form'!AO57</f>
        <v>0</v>
      </c>
      <c r="AL11" s="206">
        <f>'Application form'!AP57</f>
        <v>0</v>
      </c>
      <c r="AM11" s="206">
        <f>'Application form'!AQ57</f>
        <v>0</v>
      </c>
      <c r="AN11" s="206">
        <f>'Application form'!AR57</f>
        <v>0</v>
      </c>
    </row>
    <row r="12" spans="2:40" s="2" customFormat="1">
      <c r="B12" s="6"/>
      <c r="C12" s="212" t="str">
        <f>UPPER('Application form'!$U$33)</f>
        <v/>
      </c>
      <c r="D12" s="6">
        <v>11</v>
      </c>
      <c r="E12" s="206">
        <f>'Application form'!E58</f>
        <v>0</v>
      </c>
      <c r="F12" s="206">
        <f>IF(Application!E46=" "," ",'Application form'!K58)</f>
        <v>0</v>
      </c>
      <c r="G12" s="206" t="str">
        <f>PROPER('Application form'!F58)</f>
        <v/>
      </c>
      <c r="H12" s="206" t="str">
        <f>UPPER('Application form'!G58)</f>
        <v/>
      </c>
      <c r="I12" s="206"/>
      <c r="J12" s="206">
        <f>'Application form'!K58</f>
        <v>0</v>
      </c>
      <c r="K12" s="6"/>
      <c r="L12" s="211">
        <f>'Application form'!O58</f>
        <v>0</v>
      </c>
      <c r="M12" s="207">
        <f>'Application form'!P58</f>
        <v>0</v>
      </c>
      <c r="N12" s="207">
        <f>'Application form'!Q58</f>
        <v>0</v>
      </c>
      <c r="O12" s="206">
        <f>'Application form'!R58</f>
        <v>0</v>
      </c>
      <c r="P12" s="206">
        <f>'Application form'!S58</f>
        <v>0</v>
      </c>
      <c r="Q12" s="206">
        <f>'Application form'!T58</f>
        <v>0</v>
      </c>
      <c r="R12" s="211">
        <f>'Application form'!U58</f>
        <v>0</v>
      </c>
      <c r="S12" s="207">
        <f>'Application form'!V58</f>
        <v>0</v>
      </c>
      <c r="T12" s="207">
        <f>'Application form'!W58</f>
        <v>0</v>
      </c>
      <c r="U12" s="206">
        <f>'Application form'!X58</f>
        <v>0</v>
      </c>
      <c r="V12" s="206">
        <f>'Application form'!Y58</f>
        <v>0</v>
      </c>
      <c r="W12" s="317">
        <f>'Application form'!Z58</f>
        <v>0</v>
      </c>
      <c r="X12" s="317">
        <f>'Application form'!AA58</f>
        <v>0</v>
      </c>
      <c r="Y12" s="211">
        <f>'Application form'!AB58</f>
        <v>0</v>
      </c>
      <c r="Z12" s="211">
        <f>'Application form'!AC58</f>
        <v>0</v>
      </c>
      <c r="AA12" s="207">
        <f>'Application form'!AD58</f>
        <v>0</v>
      </c>
      <c r="AB12" s="206">
        <f>'Application form'!AE58</f>
        <v>0</v>
      </c>
      <c r="AC12" s="206">
        <f>'Application form'!AF58</f>
        <v>0</v>
      </c>
      <c r="AD12" s="206">
        <f>'Application form'!AG58</f>
        <v>0</v>
      </c>
      <c r="AE12" s="206">
        <f>'Application form'!AH58</f>
        <v>0</v>
      </c>
      <c r="AF12" s="206" t="str">
        <f>'Application form'!AI58</f>
        <v>_</v>
      </c>
      <c r="AG12" s="211">
        <f>'Application form'!AK58</f>
        <v>0</v>
      </c>
      <c r="AH12" s="211">
        <f>'Application form'!AL58</f>
        <v>0</v>
      </c>
      <c r="AI12" s="207">
        <f>'Application form'!AM58</f>
        <v>0</v>
      </c>
      <c r="AJ12" s="206">
        <f>'Application form'!AN58</f>
        <v>0</v>
      </c>
      <c r="AK12" s="206">
        <f>'Application form'!AO58</f>
        <v>0</v>
      </c>
      <c r="AL12" s="206">
        <f>'Application form'!AP58</f>
        <v>0</v>
      </c>
      <c r="AM12" s="206">
        <f>'Application form'!AQ58</f>
        <v>0</v>
      </c>
      <c r="AN12" s="206">
        <f>'Application form'!AR58</f>
        <v>0</v>
      </c>
    </row>
    <row r="13" spans="2:40" s="2" customFormat="1">
      <c r="B13" s="6"/>
      <c r="C13" s="212" t="str">
        <f>UPPER('Application form'!$U$33)</f>
        <v/>
      </c>
      <c r="D13" s="6">
        <v>12</v>
      </c>
      <c r="E13" s="206">
        <f>'Application form'!E59</f>
        <v>0</v>
      </c>
      <c r="F13" s="206">
        <f>IF(Application!E47=" "," ",'Application form'!K59)</f>
        <v>0</v>
      </c>
      <c r="G13" s="206" t="str">
        <f>PROPER('Application form'!F59)</f>
        <v/>
      </c>
      <c r="H13" s="206" t="str">
        <f>UPPER('Application form'!G59)</f>
        <v/>
      </c>
      <c r="I13" s="206"/>
      <c r="J13" s="206">
        <f>'Application form'!K59</f>
        <v>0</v>
      </c>
      <c r="K13" s="6"/>
      <c r="L13" s="211">
        <f>'Application form'!O59</f>
        <v>0</v>
      </c>
      <c r="M13" s="207">
        <f>'Application form'!P59</f>
        <v>0</v>
      </c>
      <c r="N13" s="207">
        <f>'Application form'!Q59</f>
        <v>0</v>
      </c>
      <c r="O13" s="206">
        <f>'Application form'!R59</f>
        <v>0</v>
      </c>
      <c r="P13" s="206">
        <f>'Application form'!S59</f>
        <v>0</v>
      </c>
      <c r="Q13" s="206">
        <f>'Application form'!T59</f>
        <v>0</v>
      </c>
      <c r="R13" s="211">
        <f>'Application form'!U59</f>
        <v>0</v>
      </c>
      <c r="S13" s="207">
        <f>'Application form'!V59</f>
        <v>0</v>
      </c>
      <c r="T13" s="207">
        <f>'Application form'!W59</f>
        <v>0</v>
      </c>
      <c r="U13" s="206">
        <f>'Application form'!X59</f>
        <v>0</v>
      </c>
      <c r="V13" s="206">
        <f>'Application form'!Y59</f>
        <v>0</v>
      </c>
      <c r="W13" s="317">
        <f>'Application form'!Z59</f>
        <v>0</v>
      </c>
      <c r="X13" s="317">
        <f>'Application form'!AA59</f>
        <v>0</v>
      </c>
      <c r="Y13" s="211">
        <f>'Application form'!AB59</f>
        <v>0</v>
      </c>
      <c r="Z13" s="211">
        <f>'Application form'!AC59</f>
        <v>0</v>
      </c>
      <c r="AA13" s="207">
        <f>'Application form'!AD59</f>
        <v>0</v>
      </c>
      <c r="AB13" s="206">
        <f>'Application form'!AE59</f>
        <v>0</v>
      </c>
      <c r="AC13" s="206">
        <f>'Application form'!AF59</f>
        <v>0</v>
      </c>
      <c r="AD13" s="206">
        <f>'Application form'!AG59</f>
        <v>0</v>
      </c>
      <c r="AE13" s="206">
        <f>'Application form'!AH59</f>
        <v>0</v>
      </c>
      <c r="AF13" s="206" t="str">
        <f>'Application form'!AI59</f>
        <v>_</v>
      </c>
      <c r="AG13" s="211">
        <f>'Application form'!AK59</f>
        <v>0</v>
      </c>
      <c r="AH13" s="211">
        <f>'Application form'!AL59</f>
        <v>0</v>
      </c>
      <c r="AI13" s="207">
        <f>'Application form'!AM59</f>
        <v>0</v>
      </c>
      <c r="AJ13" s="206">
        <f>'Application form'!AN59</f>
        <v>0</v>
      </c>
      <c r="AK13" s="206">
        <f>'Application form'!AO59</f>
        <v>0</v>
      </c>
      <c r="AL13" s="206">
        <f>'Application form'!AP59</f>
        <v>0</v>
      </c>
      <c r="AM13" s="206">
        <f>'Application form'!AQ59</f>
        <v>0</v>
      </c>
      <c r="AN13" s="206">
        <f>'Application form'!AR59</f>
        <v>0</v>
      </c>
    </row>
    <row r="14" spans="2:40" s="2" customFormat="1">
      <c r="B14" s="6"/>
      <c r="C14" s="212" t="str">
        <f>UPPER('Application form'!$U$33)</f>
        <v/>
      </c>
      <c r="D14" s="6">
        <v>13</v>
      </c>
      <c r="E14" s="206">
        <f>'Application form'!E60</f>
        <v>0</v>
      </c>
      <c r="F14" s="206">
        <f>IF(Application!E48=" "," ",'Application form'!K60)</f>
        <v>0</v>
      </c>
      <c r="G14" s="206" t="str">
        <f>PROPER('Application form'!F60)</f>
        <v/>
      </c>
      <c r="H14" s="206" t="str">
        <f>UPPER('Application form'!G60)</f>
        <v/>
      </c>
      <c r="I14" s="206"/>
      <c r="J14" s="206">
        <f>'Application form'!K60</f>
        <v>0</v>
      </c>
      <c r="K14" s="6"/>
      <c r="L14" s="211">
        <f>'Application form'!O60</f>
        <v>0</v>
      </c>
      <c r="M14" s="207">
        <f>'Application form'!P60</f>
        <v>0</v>
      </c>
      <c r="N14" s="207">
        <f>'Application form'!Q60</f>
        <v>0</v>
      </c>
      <c r="O14" s="206">
        <f>'Application form'!R60</f>
        <v>0</v>
      </c>
      <c r="P14" s="206">
        <f>'Application form'!S60</f>
        <v>0</v>
      </c>
      <c r="Q14" s="206">
        <f>'Application form'!T60</f>
        <v>0</v>
      </c>
      <c r="R14" s="211">
        <f>'Application form'!U60</f>
        <v>0</v>
      </c>
      <c r="S14" s="207">
        <f>'Application form'!V60</f>
        <v>0</v>
      </c>
      <c r="T14" s="207">
        <f>'Application form'!W60</f>
        <v>0</v>
      </c>
      <c r="U14" s="206">
        <f>'Application form'!X60</f>
        <v>0</v>
      </c>
      <c r="V14" s="206">
        <f>'Application form'!Y60</f>
        <v>0</v>
      </c>
      <c r="W14" s="317">
        <f>'Application form'!Z60</f>
        <v>0</v>
      </c>
      <c r="X14" s="317">
        <f>'Application form'!AA60</f>
        <v>0</v>
      </c>
      <c r="Y14" s="211">
        <f>'Application form'!AB60</f>
        <v>0</v>
      </c>
      <c r="Z14" s="211">
        <f>'Application form'!AC60</f>
        <v>0</v>
      </c>
      <c r="AA14" s="207">
        <f>'Application form'!AD60</f>
        <v>0</v>
      </c>
      <c r="AB14" s="206">
        <f>'Application form'!AE60</f>
        <v>0</v>
      </c>
      <c r="AC14" s="206">
        <f>'Application form'!AF60</f>
        <v>0</v>
      </c>
      <c r="AD14" s="206">
        <f>'Application form'!AG60</f>
        <v>0</v>
      </c>
      <c r="AE14" s="206">
        <f>'Application form'!AH60</f>
        <v>0</v>
      </c>
      <c r="AF14" s="206" t="str">
        <f>'Application form'!AI60</f>
        <v>_</v>
      </c>
      <c r="AG14" s="211">
        <f>'Application form'!AK60</f>
        <v>0</v>
      </c>
      <c r="AH14" s="211">
        <f>'Application form'!AL60</f>
        <v>0</v>
      </c>
      <c r="AI14" s="207">
        <f>'Application form'!AM60</f>
        <v>0</v>
      </c>
      <c r="AJ14" s="206">
        <f>'Application form'!AN60</f>
        <v>0</v>
      </c>
      <c r="AK14" s="206">
        <f>'Application form'!AO60</f>
        <v>0</v>
      </c>
      <c r="AL14" s="206">
        <f>'Application form'!AP60</f>
        <v>0</v>
      </c>
      <c r="AM14" s="206">
        <f>'Application form'!AQ60</f>
        <v>0</v>
      </c>
      <c r="AN14" s="206">
        <f>'Application form'!AR60</f>
        <v>0</v>
      </c>
    </row>
    <row r="15" spans="2:40" s="2" customFormat="1">
      <c r="B15" s="6"/>
      <c r="C15" s="212" t="str">
        <f>UPPER('Application form'!$U$33)</f>
        <v/>
      </c>
      <c r="D15" s="6">
        <v>14</v>
      </c>
      <c r="E15" s="206">
        <f>'Application form'!E61</f>
        <v>0</v>
      </c>
      <c r="F15" s="206">
        <f>IF(Application!E49=" "," ",'Application form'!K61)</f>
        <v>0</v>
      </c>
      <c r="G15" s="206" t="str">
        <f>PROPER('Application form'!F61)</f>
        <v/>
      </c>
      <c r="H15" s="206" t="str">
        <f>UPPER('Application form'!G61)</f>
        <v/>
      </c>
      <c r="I15" s="206"/>
      <c r="J15" s="206">
        <f>'Application form'!K61</f>
        <v>0</v>
      </c>
      <c r="K15" s="6"/>
      <c r="L15" s="211">
        <f>'Application form'!O61</f>
        <v>0</v>
      </c>
      <c r="M15" s="207">
        <f>'Application form'!P61</f>
        <v>0</v>
      </c>
      <c r="N15" s="207">
        <f>'Application form'!Q61</f>
        <v>0</v>
      </c>
      <c r="O15" s="206">
        <f>'Application form'!R61</f>
        <v>0</v>
      </c>
      <c r="P15" s="206">
        <f>'Application form'!S61</f>
        <v>0</v>
      </c>
      <c r="Q15" s="206">
        <f>'Application form'!T61</f>
        <v>0</v>
      </c>
      <c r="R15" s="211">
        <f>'Application form'!U61</f>
        <v>0</v>
      </c>
      <c r="S15" s="207">
        <f>'Application form'!V61</f>
        <v>0</v>
      </c>
      <c r="T15" s="207">
        <f>'Application form'!W61</f>
        <v>0</v>
      </c>
      <c r="U15" s="206">
        <f>'Application form'!X61</f>
        <v>0</v>
      </c>
      <c r="V15" s="206">
        <f>'Application form'!Y61</f>
        <v>0</v>
      </c>
      <c r="W15" s="317">
        <f>'Application form'!Z61</f>
        <v>0</v>
      </c>
      <c r="X15" s="317">
        <f>'Application form'!AA61</f>
        <v>0</v>
      </c>
      <c r="Y15" s="211">
        <f>'Application form'!AB61</f>
        <v>0</v>
      </c>
      <c r="Z15" s="211">
        <f>'Application form'!AC61</f>
        <v>0</v>
      </c>
      <c r="AA15" s="207">
        <f>'Application form'!AD61</f>
        <v>0</v>
      </c>
      <c r="AB15" s="206">
        <f>'Application form'!AE61</f>
        <v>0</v>
      </c>
      <c r="AC15" s="206">
        <f>'Application form'!AF61</f>
        <v>0</v>
      </c>
      <c r="AD15" s="206">
        <f>'Application form'!AG61</f>
        <v>0</v>
      </c>
      <c r="AE15" s="206">
        <f>'Application form'!AH61</f>
        <v>0</v>
      </c>
      <c r="AF15" s="206" t="str">
        <f>'Application form'!AI61</f>
        <v>_</v>
      </c>
      <c r="AG15" s="211">
        <f>'Application form'!AK61</f>
        <v>0</v>
      </c>
      <c r="AH15" s="211">
        <f>'Application form'!AL61</f>
        <v>0</v>
      </c>
      <c r="AI15" s="207">
        <f>'Application form'!AM61</f>
        <v>0</v>
      </c>
      <c r="AJ15" s="206">
        <f>'Application form'!AN61</f>
        <v>0</v>
      </c>
      <c r="AK15" s="206">
        <f>'Application form'!AO61</f>
        <v>0</v>
      </c>
      <c r="AL15" s="206">
        <f>'Application form'!AP61</f>
        <v>0</v>
      </c>
      <c r="AM15" s="206">
        <f>'Application form'!AQ61</f>
        <v>0</v>
      </c>
      <c r="AN15" s="206">
        <f>'Application form'!AR61</f>
        <v>0</v>
      </c>
    </row>
    <row r="16" spans="2:40" s="2" customFormat="1">
      <c r="B16" s="6"/>
      <c r="C16" s="212" t="str">
        <f>UPPER('Application form'!$U$33)</f>
        <v/>
      </c>
      <c r="D16" s="6">
        <v>15</v>
      </c>
      <c r="E16" s="206">
        <f>'Application form'!E62</f>
        <v>0</v>
      </c>
      <c r="F16" s="206">
        <f>IF(Application!E50=" "," ",'Application form'!K62)</f>
        <v>0</v>
      </c>
      <c r="G16" s="206" t="str">
        <f>PROPER('Application form'!F62)</f>
        <v/>
      </c>
      <c r="H16" s="206" t="str">
        <f>UPPER('Application form'!G62)</f>
        <v/>
      </c>
      <c r="I16" s="206"/>
      <c r="J16" s="206">
        <f>'Application form'!K62</f>
        <v>0</v>
      </c>
      <c r="K16" s="6"/>
      <c r="L16" s="211">
        <f>'Application form'!O62</f>
        <v>0</v>
      </c>
      <c r="M16" s="207">
        <f>'Application form'!P62</f>
        <v>0</v>
      </c>
      <c r="N16" s="207">
        <f>'Application form'!Q62</f>
        <v>0</v>
      </c>
      <c r="O16" s="206">
        <f>'Application form'!R62</f>
        <v>0</v>
      </c>
      <c r="P16" s="206">
        <f>'Application form'!S62</f>
        <v>0</v>
      </c>
      <c r="Q16" s="206">
        <f>'Application form'!T62</f>
        <v>0</v>
      </c>
      <c r="R16" s="211">
        <f>'Application form'!U62</f>
        <v>0</v>
      </c>
      <c r="S16" s="207">
        <f>'Application form'!V62</f>
        <v>0</v>
      </c>
      <c r="T16" s="207">
        <f>'Application form'!W62</f>
        <v>0</v>
      </c>
      <c r="U16" s="206">
        <f>'Application form'!X62</f>
        <v>0</v>
      </c>
      <c r="V16" s="206">
        <f>'Application form'!Y62</f>
        <v>0</v>
      </c>
      <c r="W16" s="317">
        <f>'Application form'!Z62</f>
        <v>0</v>
      </c>
      <c r="X16" s="317">
        <f>'Application form'!AA62</f>
        <v>0</v>
      </c>
      <c r="Y16" s="211">
        <f>'Application form'!AB62</f>
        <v>0</v>
      </c>
      <c r="Z16" s="211">
        <f>'Application form'!AC62</f>
        <v>0</v>
      </c>
      <c r="AA16" s="207">
        <f>'Application form'!AD62</f>
        <v>0</v>
      </c>
      <c r="AB16" s="206">
        <f>'Application form'!AE62</f>
        <v>0</v>
      </c>
      <c r="AC16" s="206">
        <f>'Application form'!AF62</f>
        <v>0</v>
      </c>
      <c r="AD16" s="206">
        <f>'Application form'!AG62</f>
        <v>0</v>
      </c>
      <c r="AE16" s="206">
        <f>'Application form'!AH62</f>
        <v>0</v>
      </c>
      <c r="AF16" s="206" t="str">
        <f>'Application form'!AI62</f>
        <v>_</v>
      </c>
      <c r="AG16" s="211">
        <f>'Application form'!AK62</f>
        <v>0</v>
      </c>
      <c r="AH16" s="211">
        <f>'Application form'!AL62</f>
        <v>0</v>
      </c>
      <c r="AI16" s="207">
        <f>'Application form'!AM62</f>
        <v>0</v>
      </c>
      <c r="AJ16" s="206">
        <f>'Application form'!AN62</f>
        <v>0</v>
      </c>
      <c r="AK16" s="206">
        <f>'Application form'!AO62</f>
        <v>0</v>
      </c>
      <c r="AL16" s="206">
        <f>'Application form'!AP62</f>
        <v>0</v>
      </c>
      <c r="AM16" s="206">
        <f>'Application form'!AQ62</f>
        <v>0</v>
      </c>
      <c r="AN16" s="206">
        <f>'Application form'!AR62</f>
        <v>0</v>
      </c>
    </row>
    <row r="17" spans="2:40" s="2" customFormat="1">
      <c r="B17" s="6"/>
      <c r="C17" s="212" t="str">
        <f>UPPER('Application form'!$U$33)</f>
        <v/>
      </c>
      <c r="D17" s="6">
        <v>16</v>
      </c>
      <c r="E17" s="206">
        <f>'Application form'!E63</f>
        <v>0</v>
      </c>
      <c r="F17" s="206">
        <f>IF(Application!E51=" "," ",'Application form'!K63)</f>
        <v>0</v>
      </c>
      <c r="G17" s="206" t="str">
        <f>PROPER('Application form'!F63)</f>
        <v/>
      </c>
      <c r="H17" s="206" t="str">
        <f>UPPER('Application form'!G63)</f>
        <v/>
      </c>
      <c r="I17" s="206"/>
      <c r="J17" s="206">
        <f>'Application form'!K63</f>
        <v>0</v>
      </c>
      <c r="K17" s="6"/>
      <c r="L17" s="211">
        <f>'Application form'!O63</f>
        <v>0</v>
      </c>
      <c r="M17" s="207">
        <f>'Application form'!P63</f>
        <v>0</v>
      </c>
      <c r="N17" s="207">
        <f>'Application form'!Q63</f>
        <v>0</v>
      </c>
      <c r="O17" s="206">
        <f>'Application form'!R63</f>
        <v>0</v>
      </c>
      <c r="P17" s="206">
        <f>'Application form'!S63</f>
        <v>0</v>
      </c>
      <c r="Q17" s="206">
        <f>'Application form'!T63</f>
        <v>0</v>
      </c>
      <c r="R17" s="211">
        <f>'Application form'!U63</f>
        <v>0</v>
      </c>
      <c r="S17" s="207">
        <f>'Application form'!V63</f>
        <v>0</v>
      </c>
      <c r="T17" s="207">
        <f>'Application form'!W63</f>
        <v>0</v>
      </c>
      <c r="U17" s="206">
        <f>'Application form'!X63</f>
        <v>0</v>
      </c>
      <c r="V17" s="206">
        <f>'Application form'!Y63</f>
        <v>0</v>
      </c>
      <c r="W17" s="317">
        <f>'Application form'!Z63</f>
        <v>0</v>
      </c>
      <c r="X17" s="317">
        <f>'Application form'!AA63</f>
        <v>0</v>
      </c>
      <c r="Y17" s="211">
        <f>'Application form'!AB63</f>
        <v>0</v>
      </c>
      <c r="Z17" s="211">
        <f>'Application form'!AC63</f>
        <v>0</v>
      </c>
      <c r="AA17" s="207">
        <f>'Application form'!AD63</f>
        <v>0</v>
      </c>
      <c r="AB17" s="206">
        <f>'Application form'!AE63</f>
        <v>0</v>
      </c>
      <c r="AC17" s="206">
        <f>'Application form'!AF63</f>
        <v>0</v>
      </c>
      <c r="AD17" s="206">
        <f>'Application form'!AG63</f>
        <v>0</v>
      </c>
      <c r="AE17" s="206">
        <f>'Application form'!AH63</f>
        <v>0</v>
      </c>
      <c r="AF17" s="206" t="str">
        <f>'Application form'!AI63</f>
        <v>_</v>
      </c>
      <c r="AG17" s="211">
        <f>'Application form'!AK63</f>
        <v>0</v>
      </c>
      <c r="AH17" s="211">
        <f>'Application form'!AL63</f>
        <v>0</v>
      </c>
      <c r="AI17" s="207">
        <f>'Application form'!AM63</f>
        <v>0</v>
      </c>
      <c r="AJ17" s="206">
        <f>'Application form'!AN63</f>
        <v>0</v>
      </c>
      <c r="AK17" s="206">
        <f>'Application form'!AO63</f>
        <v>0</v>
      </c>
      <c r="AL17" s="206">
        <f>'Application form'!AP63</f>
        <v>0</v>
      </c>
      <c r="AM17" s="206">
        <f>'Application form'!AQ63</f>
        <v>0</v>
      </c>
      <c r="AN17" s="206">
        <f>'Application form'!AR63</f>
        <v>0</v>
      </c>
    </row>
    <row r="18" spans="2:40" s="2" customFormat="1">
      <c r="B18" s="6"/>
      <c r="C18" s="212" t="str">
        <f>UPPER('Application form'!$U$33)</f>
        <v/>
      </c>
      <c r="D18" s="6">
        <v>17</v>
      </c>
      <c r="E18" s="206">
        <f>'Application form'!E64</f>
        <v>0</v>
      </c>
      <c r="F18" s="206">
        <f>IF(Application!E52=" "," ",'Application form'!K64)</f>
        <v>0</v>
      </c>
      <c r="G18" s="206" t="str">
        <f>PROPER('Application form'!F64)</f>
        <v/>
      </c>
      <c r="H18" s="206" t="str">
        <f>UPPER('Application form'!G64)</f>
        <v/>
      </c>
      <c r="I18" s="206"/>
      <c r="J18" s="206">
        <f>'Application form'!K64</f>
        <v>0</v>
      </c>
      <c r="K18" s="6"/>
      <c r="L18" s="211">
        <f>'Application form'!O64</f>
        <v>0</v>
      </c>
      <c r="M18" s="207">
        <f>'Application form'!P64</f>
        <v>0</v>
      </c>
      <c r="N18" s="207">
        <f>'Application form'!Q64</f>
        <v>0</v>
      </c>
      <c r="O18" s="206">
        <f>'Application form'!R64</f>
        <v>0</v>
      </c>
      <c r="P18" s="206">
        <f>'Application form'!S64</f>
        <v>0</v>
      </c>
      <c r="Q18" s="206">
        <f>'Application form'!T64</f>
        <v>0</v>
      </c>
      <c r="R18" s="211">
        <f>'Application form'!U64</f>
        <v>0</v>
      </c>
      <c r="S18" s="207">
        <f>'Application form'!V64</f>
        <v>0</v>
      </c>
      <c r="T18" s="207">
        <f>'Application form'!W64</f>
        <v>0</v>
      </c>
      <c r="U18" s="206">
        <f>'Application form'!X64</f>
        <v>0</v>
      </c>
      <c r="V18" s="206">
        <f>'Application form'!Y64</f>
        <v>0</v>
      </c>
      <c r="W18" s="317">
        <f>'Application form'!Z64</f>
        <v>0</v>
      </c>
      <c r="X18" s="317">
        <f>'Application form'!AA64</f>
        <v>0</v>
      </c>
      <c r="Y18" s="211">
        <f>'Application form'!AB64</f>
        <v>0</v>
      </c>
      <c r="Z18" s="211">
        <f>'Application form'!AC64</f>
        <v>0</v>
      </c>
      <c r="AA18" s="207">
        <f>'Application form'!AD64</f>
        <v>0</v>
      </c>
      <c r="AB18" s="206">
        <f>'Application form'!AE64</f>
        <v>0</v>
      </c>
      <c r="AC18" s="206">
        <f>'Application form'!AF64</f>
        <v>0</v>
      </c>
      <c r="AD18" s="206">
        <f>'Application form'!AG64</f>
        <v>0</v>
      </c>
      <c r="AE18" s="206">
        <f>'Application form'!AH64</f>
        <v>0</v>
      </c>
      <c r="AF18" s="206" t="str">
        <f>'Application form'!AI64</f>
        <v>_</v>
      </c>
      <c r="AG18" s="211">
        <f>'Application form'!AK64</f>
        <v>0</v>
      </c>
      <c r="AH18" s="211">
        <f>'Application form'!AL64</f>
        <v>0</v>
      </c>
      <c r="AI18" s="207">
        <f>'Application form'!AM64</f>
        <v>0</v>
      </c>
      <c r="AJ18" s="206">
        <f>'Application form'!AN64</f>
        <v>0</v>
      </c>
      <c r="AK18" s="206">
        <f>'Application form'!AO64</f>
        <v>0</v>
      </c>
      <c r="AL18" s="206">
        <f>'Application form'!AP64</f>
        <v>0</v>
      </c>
      <c r="AM18" s="206">
        <f>'Application form'!AQ64</f>
        <v>0</v>
      </c>
      <c r="AN18" s="206">
        <f>'Application form'!AR64</f>
        <v>0</v>
      </c>
    </row>
    <row r="19" spans="2:40" s="2" customFormat="1">
      <c r="B19" s="6"/>
      <c r="C19" s="212" t="str">
        <f>UPPER('Application form'!$U$33)</f>
        <v/>
      </c>
      <c r="D19" s="6">
        <v>18</v>
      </c>
      <c r="E19" s="206">
        <f>'Application form'!E65</f>
        <v>0</v>
      </c>
      <c r="F19" s="206">
        <f>IF(Application!E53=" "," ",'Application form'!K65)</f>
        <v>0</v>
      </c>
      <c r="G19" s="206" t="str">
        <f>PROPER('Application form'!F65)</f>
        <v/>
      </c>
      <c r="H19" s="206" t="str">
        <f>UPPER('Application form'!G65)</f>
        <v/>
      </c>
      <c r="I19" s="206"/>
      <c r="J19" s="206">
        <f>'Application form'!K65</f>
        <v>0</v>
      </c>
      <c r="K19" s="6"/>
      <c r="L19" s="211">
        <f>'Application form'!O65</f>
        <v>0</v>
      </c>
      <c r="M19" s="207">
        <f>'Application form'!P65</f>
        <v>0</v>
      </c>
      <c r="N19" s="207">
        <f>'Application form'!Q65</f>
        <v>0</v>
      </c>
      <c r="O19" s="206">
        <f>'Application form'!R65</f>
        <v>0</v>
      </c>
      <c r="P19" s="206">
        <f>'Application form'!S65</f>
        <v>0</v>
      </c>
      <c r="Q19" s="206">
        <f>'Application form'!T65</f>
        <v>0</v>
      </c>
      <c r="R19" s="211">
        <f>'Application form'!U65</f>
        <v>0</v>
      </c>
      <c r="S19" s="207">
        <f>'Application form'!V65</f>
        <v>0</v>
      </c>
      <c r="T19" s="207">
        <f>'Application form'!W65</f>
        <v>0</v>
      </c>
      <c r="U19" s="206">
        <f>'Application form'!X65</f>
        <v>0</v>
      </c>
      <c r="V19" s="206">
        <f>'Application form'!Y65</f>
        <v>0</v>
      </c>
      <c r="W19" s="317">
        <f>'Application form'!Z65</f>
        <v>0</v>
      </c>
      <c r="X19" s="317">
        <f>'Application form'!AA65</f>
        <v>0</v>
      </c>
      <c r="Y19" s="211">
        <f>'Application form'!AB65</f>
        <v>0</v>
      </c>
      <c r="Z19" s="211">
        <f>'Application form'!AC65</f>
        <v>0</v>
      </c>
      <c r="AA19" s="207">
        <f>'Application form'!AD65</f>
        <v>0</v>
      </c>
      <c r="AB19" s="206">
        <f>'Application form'!AE65</f>
        <v>0</v>
      </c>
      <c r="AC19" s="206">
        <f>'Application form'!AF65</f>
        <v>0</v>
      </c>
      <c r="AD19" s="206">
        <f>'Application form'!AG65</f>
        <v>0</v>
      </c>
      <c r="AE19" s="206">
        <f>'Application form'!AH65</f>
        <v>0</v>
      </c>
      <c r="AF19" s="206" t="str">
        <f>'Application form'!AI65</f>
        <v>_</v>
      </c>
      <c r="AG19" s="211">
        <f>'Application form'!AK65</f>
        <v>0</v>
      </c>
      <c r="AH19" s="211">
        <f>'Application form'!AL65</f>
        <v>0</v>
      </c>
      <c r="AI19" s="207">
        <f>'Application form'!AM65</f>
        <v>0</v>
      </c>
      <c r="AJ19" s="206">
        <f>'Application form'!AN65</f>
        <v>0</v>
      </c>
      <c r="AK19" s="206">
        <f>'Application form'!AO65</f>
        <v>0</v>
      </c>
      <c r="AL19" s="206">
        <f>'Application form'!AP65</f>
        <v>0</v>
      </c>
      <c r="AM19" s="206">
        <f>'Application form'!AQ65</f>
        <v>0</v>
      </c>
      <c r="AN19" s="206">
        <f>'Application form'!AR65</f>
        <v>0</v>
      </c>
    </row>
    <row r="20" spans="2:40" s="2" customFormat="1">
      <c r="B20" s="6"/>
      <c r="C20" s="212" t="str">
        <f>UPPER('Application form'!$U$33)</f>
        <v/>
      </c>
      <c r="D20" s="6">
        <v>19</v>
      </c>
      <c r="E20" s="206">
        <f>'Application form'!E66</f>
        <v>0</v>
      </c>
      <c r="F20" s="206">
        <f>IF(Application!E54=" "," ",'Application form'!K66)</f>
        <v>0</v>
      </c>
      <c r="G20" s="206" t="str">
        <f>PROPER('Application form'!F66)</f>
        <v/>
      </c>
      <c r="H20" s="206" t="str">
        <f>UPPER('Application form'!G66)</f>
        <v/>
      </c>
      <c r="I20" s="206"/>
      <c r="J20" s="206">
        <f>'Application form'!K66</f>
        <v>0</v>
      </c>
      <c r="K20" s="6"/>
      <c r="L20" s="211">
        <f>'Application form'!O66</f>
        <v>0</v>
      </c>
      <c r="M20" s="207">
        <f>'Application form'!P66</f>
        <v>0</v>
      </c>
      <c r="N20" s="207">
        <f>'Application form'!Q66</f>
        <v>0</v>
      </c>
      <c r="O20" s="206">
        <f>'Application form'!R66</f>
        <v>0</v>
      </c>
      <c r="P20" s="206">
        <f>'Application form'!S66</f>
        <v>0</v>
      </c>
      <c r="Q20" s="206">
        <f>'Application form'!T66</f>
        <v>0</v>
      </c>
      <c r="R20" s="211">
        <f>'Application form'!U66</f>
        <v>0</v>
      </c>
      <c r="S20" s="207">
        <f>'Application form'!V66</f>
        <v>0</v>
      </c>
      <c r="T20" s="207">
        <f>'Application form'!W66</f>
        <v>0</v>
      </c>
      <c r="U20" s="206">
        <f>'Application form'!X66</f>
        <v>0</v>
      </c>
      <c r="V20" s="206">
        <f>'Application form'!Y66</f>
        <v>0</v>
      </c>
      <c r="W20" s="317">
        <f>'Application form'!Z66</f>
        <v>0</v>
      </c>
      <c r="X20" s="317">
        <f>'Application form'!AA66</f>
        <v>0</v>
      </c>
      <c r="Y20" s="211">
        <f>'Application form'!AB66</f>
        <v>0</v>
      </c>
      <c r="Z20" s="211">
        <f>'Application form'!AC66</f>
        <v>0</v>
      </c>
      <c r="AA20" s="207">
        <f>'Application form'!AD66</f>
        <v>0</v>
      </c>
      <c r="AB20" s="206">
        <f>'Application form'!AE66</f>
        <v>0</v>
      </c>
      <c r="AC20" s="206">
        <f>'Application form'!AF66</f>
        <v>0</v>
      </c>
      <c r="AD20" s="206">
        <f>'Application form'!AG66</f>
        <v>0</v>
      </c>
      <c r="AE20" s="206">
        <f>'Application form'!AH66</f>
        <v>0</v>
      </c>
      <c r="AF20" s="206" t="str">
        <f>'Application form'!AI66</f>
        <v>_</v>
      </c>
      <c r="AG20" s="211">
        <f>'Application form'!AK66</f>
        <v>0</v>
      </c>
      <c r="AH20" s="211">
        <f>'Application form'!AL66</f>
        <v>0</v>
      </c>
      <c r="AI20" s="207">
        <f>'Application form'!AM66</f>
        <v>0</v>
      </c>
      <c r="AJ20" s="206">
        <f>'Application form'!AN66</f>
        <v>0</v>
      </c>
      <c r="AK20" s="206">
        <f>'Application form'!AO66</f>
        <v>0</v>
      </c>
      <c r="AL20" s="206">
        <f>'Application form'!AP66</f>
        <v>0</v>
      </c>
      <c r="AM20" s="206">
        <f>'Application form'!AQ66</f>
        <v>0</v>
      </c>
      <c r="AN20" s="206">
        <f>'Application form'!AR66</f>
        <v>0</v>
      </c>
    </row>
    <row r="21" spans="2:40" s="2" customFormat="1">
      <c r="B21" s="6"/>
      <c r="C21" s="212" t="str">
        <f>UPPER('Application form'!$U$33)</f>
        <v/>
      </c>
      <c r="D21" s="6">
        <v>20</v>
      </c>
      <c r="E21" s="206">
        <f>'Application form'!E67</f>
        <v>0</v>
      </c>
      <c r="F21" s="206">
        <f>IF(Application!E55=" "," ",'Application form'!K67)</f>
        <v>0</v>
      </c>
      <c r="G21" s="206" t="str">
        <f>PROPER('Application form'!F67)</f>
        <v/>
      </c>
      <c r="H21" s="206" t="str">
        <f>UPPER('Application form'!G67)</f>
        <v/>
      </c>
      <c r="I21" s="206"/>
      <c r="J21" s="206">
        <f>'Application form'!K67</f>
        <v>0</v>
      </c>
      <c r="K21" s="6"/>
      <c r="L21" s="211">
        <f>'Application form'!O67</f>
        <v>0</v>
      </c>
      <c r="M21" s="207">
        <f>'Application form'!P67</f>
        <v>0</v>
      </c>
      <c r="N21" s="207">
        <f>'Application form'!Q67</f>
        <v>0</v>
      </c>
      <c r="O21" s="206">
        <f>'Application form'!R67</f>
        <v>0</v>
      </c>
      <c r="P21" s="206">
        <f>'Application form'!S67</f>
        <v>0</v>
      </c>
      <c r="Q21" s="206">
        <f>'Application form'!T67</f>
        <v>0</v>
      </c>
      <c r="R21" s="211">
        <f>'Application form'!U67</f>
        <v>0</v>
      </c>
      <c r="S21" s="207">
        <f>'Application form'!V67</f>
        <v>0</v>
      </c>
      <c r="T21" s="207">
        <f>'Application form'!W67</f>
        <v>0</v>
      </c>
      <c r="U21" s="206">
        <f>'Application form'!X67</f>
        <v>0</v>
      </c>
      <c r="V21" s="206">
        <f>'Application form'!Y67</f>
        <v>0</v>
      </c>
      <c r="W21" s="317">
        <f>'Application form'!Z67</f>
        <v>0</v>
      </c>
      <c r="X21" s="317">
        <f>'Application form'!AA67</f>
        <v>0</v>
      </c>
      <c r="Y21" s="211">
        <f>'Application form'!AB67</f>
        <v>0</v>
      </c>
      <c r="Z21" s="211">
        <f>'Application form'!AC67</f>
        <v>0</v>
      </c>
      <c r="AA21" s="207">
        <f>'Application form'!AD67</f>
        <v>0</v>
      </c>
      <c r="AB21" s="206">
        <f>'Application form'!AE67</f>
        <v>0</v>
      </c>
      <c r="AC21" s="206">
        <f>'Application form'!AF67</f>
        <v>0</v>
      </c>
      <c r="AD21" s="206">
        <f>'Application form'!AG67</f>
        <v>0</v>
      </c>
      <c r="AE21" s="206">
        <f>'Application form'!AH67</f>
        <v>0</v>
      </c>
      <c r="AF21" s="206" t="str">
        <f>'Application form'!AI67</f>
        <v>_</v>
      </c>
      <c r="AG21" s="211">
        <f>'Application form'!AK67</f>
        <v>0</v>
      </c>
      <c r="AH21" s="211">
        <f>'Application form'!AL67</f>
        <v>0</v>
      </c>
      <c r="AI21" s="207">
        <f>'Application form'!AM67</f>
        <v>0</v>
      </c>
      <c r="AJ21" s="206">
        <f>'Application form'!AN67</f>
        <v>0</v>
      </c>
      <c r="AK21" s="206">
        <f>'Application form'!AO67</f>
        <v>0</v>
      </c>
      <c r="AL21" s="206">
        <f>'Application form'!AP67</f>
        <v>0</v>
      </c>
      <c r="AM21" s="206">
        <f>'Application form'!AQ67</f>
        <v>0</v>
      </c>
      <c r="AN21" s="206">
        <f>'Application form'!AR67</f>
        <v>0</v>
      </c>
    </row>
    <row r="22" spans="2:40" s="2" customFormat="1">
      <c r="B22" s="6"/>
      <c r="C22" s="212" t="str">
        <f>UPPER('Application form'!$U$33)</f>
        <v/>
      </c>
      <c r="D22" s="6">
        <v>21</v>
      </c>
      <c r="E22" s="206">
        <f>'Application form'!E68</f>
        <v>0</v>
      </c>
      <c r="F22" s="206">
        <f>IF(Application!E56=" "," ",'Application form'!K68)</f>
        <v>0</v>
      </c>
      <c r="G22" s="206" t="str">
        <f>PROPER('Application form'!F68)</f>
        <v/>
      </c>
      <c r="H22" s="206" t="str">
        <f>UPPER('Application form'!G68)</f>
        <v/>
      </c>
      <c r="I22" s="206"/>
      <c r="J22" s="206">
        <f>'Application form'!K68</f>
        <v>0</v>
      </c>
      <c r="K22" s="6"/>
      <c r="L22" s="211">
        <f>'Application form'!O68</f>
        <v>0</v>
      </c>
      <c r="M22" s="207">
        <f>'Application form'!P68</f>
        <v>0</v>
      </c>
      <c r="N22" s="207">
        <f>'Application form'!Q68</f>
        <v>0</v>
      </c>
      <c r="O22" s="206">
        <f>'Application form'!R68</f>
        <v>0</v>
      </c>
      <c r="P22" s="206">
        <f>'Application form'!S68</f>
        <v>0</v>
      </c>
      <c r="Q22" s="206">
        <f>'Application form'!T68</f>
        <v>0</v>
      </c>
      <c r="R22" s="211">
        <f>'Application form'!U68</f>
        <v>0</v>
      </c>
      <c r="S22" s="207">
        <f>'Application form'!V68</f>
        <v>0</v>
      </c>
      <c r="T22" s="207">
        <f>'Application form'!W68</f>
        <v>0</v>
      </c>
      <c r="U22" s="206">
        <f>'Application form'!X68</f>
        <v>0</v>
      </c>
      <c r="V22" s="206">
        <f>'Application form'!Y68</f>
        <v>0</v>
      </c>
      <c r="W22" s="317">
        <f>'Application form'!Z68</f>
        <v>0</v>
      </c>
      <c r="X22" s="317">
        <f>'Application form'!AA68</f>
        <v>0</v>
      </c>
      <c r="Y22" s="211">
        <f>'Application form'!AB68</f>
        <v>0</v>
      </c>
      <c r="Z22" s="211">
        <f>'Application form'!AC68</f>
        <v>0</v>
      </c>
      <c r="AA22" s="207">
        <f>'Application form'!AD68</f>
        <v>0</v>
      </c>
      <c r="AB22" s="206">
        <f>'Application form'!AE68</f>
        <v>0</v>
      </c>
      <c r="AC22" s="206">
        <f>'Application form'!AF68</f>
        <v>0</v>
      </c>
      <c r="AD22" s="206">
        <f>'Application form'!AG68</f>
        <v>0</v>
      </c>
      <c r="AE22" s="206">
        <f>'Application form'!AH68</f>
        <v>0</v>
      </c>
      <c r="AF22" s="206" t="str">
        <f>'Application form'!AI68</f>
        <v>_</v>
      </c>
      <c r="AG22" s="211">
        <f>'Application form'!AK68</f>
        <v>0</v>
      </c>
      <c r="AH22" s="211">
        <f>'Application form'!AL68</f>
        <v>0</v>
      </c>
      <c r="AI22" s="207">
        <f>'Application form'!AM68</f>
        <v>0</v>
      </c>
      <c r="AJ22" s="206">
        <f>'Application form'!AN68</f>
        <v>0</v>
      </c>
      <c r="AK22" s="206">
        <f>'Application form'!AO68</f>
        <v>0</v>
      </c>
      <c r="AL22" s="206">
        <f>'Application form'!AP68</f>
        <v>0</v>
      </c>
      <c r="AM22" s="206">
        <f>'Application form'!AQ68</f>
        <v>0</v>
      </c>
      <c r="AN22" s="206">
        <f>'Application form'!AR68</f>
        <v>0</v>
      </c>
    </row>
    <row r="23" spans="2:40" s="2" customFormat="1">
      <c r="B23" s="6"/>
      <c r="C23" s="212" t="str">
        <f>UPPER('Application form'!$U$33)</f>
        <v/>
      </c>
      <c r="D23" s="6">
        <v>22</v>
      </c>
      <c r="E23" s="206">
        <f>'Application form'!E69</f>
        <v>0</v>
      </c>
      <c r="F23" s="206">
        <f>IF(Application!E57=" "," ",'Application form'!K69)</f>
        <v>0</v>
      </c>
      <c r="G23" s="206" t="str">
        <f>PROPER('Application form'!F69)</f>
        <v/>
      </c>
      <c r="H23" s="206" t="str">
        <f>UPPER('Application form'!G69)</f>
        <v/>
      </c>
      <c r="I23" s="206"/>
      <c r="J23" s="206">
        <f>'Application form'!K69</f>
        <v>0</v>
      </c>
      <c r="K23" s="6"/>
      <c r="L23" s="211">
        <f>'Application form'!O69</f>
        <v>0</v>
      </c>
      <c r="M23" s="207">
        <f>'Application form'!P69</f>
        <v>0</v>
      </c>
      <c r="N23" s="207">
        <f>'Application form'!Q69</f>
        <v>0</v>
      </c>
      <c r="O23" s="206">
        <f>'Application form'!R69</f>
        <v>0</v>
      </c>
      <c r="P23" s="206">
        <f>'Application form'!S69</f>
        <v>0</v>
      </c>
      <c r="Q23" s="206">
        <f>'Application form'!T69</f>
        <v>0</v>
      </c>
      <c r="R23" s="211">
        <f>'Application form'!U69</f>
        <v>0</v>
      </c>
      <c r="S23" s="207">
        <f>'Application form'!V69</f>
        <v>0</v>
      </c>
      <c r="T23" s="207">
        <f>'Application form'!W69</f>
        <v>0</v>
      </c>
      <c r="U23" s="206">
        <f>'Application form'!X69</f>
        <v>0</v>
      </c>
      <c r="V23" s="206">
        <f>'Application form'!Y69</f>
        <v>0</v>
      </c>
      <c r="W23" s="317">
        <f>'Application form'!Z69</f>
        <v>0</v>
      </c>
      <c r="X23" s="317">
        <f>'Application form'!AA69</f>
        <v>0</v>
      </c>
      <c r="Y23" s="211">
        <f>'Application form'!AB69</f>
        <v>0</v>
      </c>
      <c r="Z23" s="211">
        <f>'Application form'!AC69</f>
        <v>0</v>
      </c>
      <c r="AA23" s="207">
        <f>'Application form'!AD69</f>
        <v>0</v>
      </c>
      <c r="AB23" s="206">
        <f>'Application form'!AE69</f>
        <v>0</v>
      </c>
      <c r="AC23" s="206">
        <f>'Application form'!AF69</f>
        <v>0</v>
      </c>
      <c r="AD23" s="206">
        <f>'Application form'!AG69</f>
        <v>0</v>
      </c>
      <c r="AE23" s="206">
        <f>'Application form'!AH69</f>
        <v>0</v>
      </c>
      <c r="AF23" s="206" t="str">
        <f>'Application form'!AI69</f>
        <v>_</v>
      </c>
      <c r="AG23" s="211">
        <f>'Application form'!AK69</f>
        <v>0</v>
      </c>
      <c r="AH23" s="211">
        <f>'Application form'!AL69</f>
        <v>0</v>
      </c>
      <c r="AI23" s="207">
        <f>'Application form'!AM69</f>
        <v>0</v>
      </c>
      <c r="AJ23" s="206">
        <f>'Application form'!AN69</f>
        <v>0</v>
      </c>
      <c r="AK23" s="206">
        <f>'Application form'!AO69</f>
        <v>0</v>
      </c>
      <c r="AL23" s="206">
        <f>'Application form'!AP69</f>
        <v>0</v>
      </c>
      <c r="AM23" s="206">
        <f>'Application form'!AQ69</f>
        <v>0</v>
      </c>
      <c r="AN23" s="206">
        <f>'Application form'!AR69</f>
        <v>0</v>
      </c>
    </row>
    <row r="24" spans="2:40" s="2" customFormat="1">
      <c r="B24" s="6"/>
      <c r="C24" s="212" t="str">
        <f>UPPER('Application form'!$U$33)</f>
        <v/>
      </c>
      <c r="D24" s="6">
        <v>23</v>
      </c>
      <c r="E24" s="206">
        <f>'Application form'!E70</f>
        <v>0</v>
      </c>
      <c r="F24" s="206">
        <f>IF(Application!E58=" "," ",'Application form'!K70)</f>
        <v>0</v>
      </c>
      <c r="G24" s="206" t="str">
        <f>PROPER('Application form'!F70)</f>
        <v/>
      </c>
      <c r="H24" s="206" t="str">
        <f>UPPER('Application form'!G70)</f>
        <v/>
      </c>
      <c r="I24" s="206"/>
      <c r="J24" s="206">
        <f>'Application form'!K70</f>
        <v>0</v>
      </c>
      <c r="K24" s="6"/>
      <c r="L24" s="211">
        <f>'Application form'!O70</f>
        <v>0</v>
      </c>
      <c r="M24" s="207">
        <f>'Application form'!P70</f>
        <v>0</v>
      </c>
      <c r="N24" s="207">
        <f>'Application form'!Q70</f>
        <v>0</v>
      </c>
      <c r="O24" s="206">
        <f>'Application form'!R70</f>
        <v>0</v>
      </c>
      <c r="P24" s="206">
        <f>'Application form'!S70</f>
        <v>0</v>
      </c>
      <c r="Q24" s="206">
        <f>'Application form'!T70</f>
        <v>0</v>
      </c>
      <c r="R24" s="211">
        <f>'Application form'!U70</f>
        <v>0</v>
      </c>
      <c r="S24" s="207">
        <f>'Application form'!V70</f>
        <v>0</v>
      </c>
      <c r="T24" s="207">
        <f>'Application form'!W70</f>
        <v>0</v>
      </c>
      <c r="U24" s="206">
        <f>'Application form'!X70</f>
        <v>0</v>
      </c>
      <c r="V24" s="206">
        <f>'Application form'!Y70</f>
        <v>0</v>
      </c>
      <c r="W24" s="317">
        <f>'Application form'!Z70</f>
        <v>0</v>
      </c>
      <c r="X24" s="317">
        <f>'Application form'!AA70</f>
        <v>0</v>
      </c>
      <c r="Y24" s="211">
        <f>'Application form'!AB70</f>
        <v>0</v>
      </c>
      <c r="Z24" s="211">
        <f>'Application form'!AC70</f>
        <v>0</v>
      </c>
      <c r="AA24" s="207">
        <f>'Application form'!AD70</f>
        <v>0</v>
      </c>
      <c r="AB24" s="206">
        <f>'Application form'!AE70</f>
        <v>0</v>
      </c>
      <c r="AC24" s="206">
        <f>'Application form'!AF70</f>
        <v>0</v>
      </c>
      <c r="AD24" s="206">
        <f>'Application form'!AG70</f>
        <v>0</v>
      </c>
      <c r="AE24" s="206">
        <f>'Application form'!AH70</f>
        <v>0</v>
      </c>
      <c r="AF24" s="206" t="str">
        <f>'Application form'!AI70</f>
        <v>_</v>
      </c>
      <c r="AG24" s="211">
        <f>'Application form'!AK70</f>
        <v>0</v>
      </c>
      <c r="AH24" s="211">
        <f>'Application form'!AL70</f>
        <v>0</v>
      </c>
      <c r="AI24" s="207">
        <f>'Application form'!AM70</f>
        <v>0</v>
      </c>
      <c r="AJ24" s="206">
        <f>'Application form'!AN70</f>
        <v>0</v>
      </c>
      <c r="AK24" s="206">
        <f>'Application form'!AO70</f>
        <v>0</v>
      </c>
      <c r="AL24" s="206">
        <f>'Application form'!AP70</f>
        <v>0</v>
      </c>
      <c r="AM24" s="206">
        <f>'Application form'!AQ70</f>
        <v>0</v>
      </c>
      <c r="AN24" s="206">
        <f>'Application form'!AR70</f>
        <v>0</v>
      </c>
    </row>
    <row r="25" spans="2:40" s="2" customFormat="1">
      <c r="B25" s="6"/>
      <c r="C25" s="212" t="str">
        <f>UPPER('Application form'!$U$33)</f>
        <v/>
      </c>
      <c r="D25" s="6">
        <v>24</v>
      </c>
      <c r="E25" s="206">
        <f>'Application form'!E71</f>
        <v>0</v>
      </c>
      <c r="F25" s="206">
        <f>IF(Application!E59=" "," ",'Application form'!K71)</f>
        <v>0</v>
      </c>
      <c r="G25" s="206" t="str">
        <f>PROPER('Application form'!F71)</f>
        <v/>
      </c>
      <c r="H25" s="206" t="str">
        <f>UPPER('Application form'!G71)</f>
        <v/>
      </c>
      <c r="I25" s="206"/>
      <c r="J25" s="206">
        <f>'Application form'!K71</f>
        <v>0</v>
      </c>
      <c r="K25" s="6"/>
      <c r="L25" s="211">
        <f>'Application form'!O71</f>
        <v>0</v>
      </c>
      <c r="M25" s="207">
        <f>'Application form'!P71</f>
        <v>0</v>
      </c>
      <c r="N25" s="207">
        <f>'Application form'!Q71</f>
        <v>0</v>
      </c>
      <c r="O25" s="206">
        <f>'Application form'!R71</f>
        <v>0</v>
      </c>
      <c r="P25" s="206">
        <f>'Application form'!S71</f>
        <v>0</v>
      </c>
      <c r="Q25" s="206">
        <f>'Application form'!T71</f>
        <v>0</v>
      </c>
      <c r="R25" s="211">
        <f>'Application form'!U71</f>
        <v>0</v>
      </c>
      <c r="S25" s="207">
        <f>'Application form'!V71</f>
        <v>0</v>
      </c>
      <c r="T25" s="207">
        <f>'Application form'!W71</f>
        <v>0</v>
      </c>
      <c r="U25" s="206">
        <f>'Application form'!X71</f>
        <v>0</v>
      </c>
      <c r="V25" s="206">
        <f>'Application form'!Y71</f>
        <v>0</v>
      </c>
      <c r="W25" s="317">
        <f>'Application form'!Z71</f>
        <v>0</v>
      </c>
      <c r="X25" s="317">
        <f>'Application form'!AA71</f>
        <v>0</v>
      </c>
      <c r="Y25" s="211">
        <f>'Application form'!AB71</f>
        <v>0</v>
      </c>
      <c r="Z25" s="211">
        <f>'Application form'!AC71</f>
        <v>0</v>
      </c>
      <c r="AA25" s="207">
        <f>'Application form'!AD71</f>
        <v>0</v>
      </c>
      <c r="AB25" s="206">
        <f>'Application form'!AE71</f>
        <v>0</v>
      </c>
      <c r="AC25" s="206">
        <f>'Application form'!AF71</f>
        <v>0</v>
      </c>
      <c r="AD25" s="206">
        <f>'Application form'!AG71</f>
        <v>0</v>
      </c>
      <c r="AE25" s="206">
        <f>'Application form'!AH71</f>
        <v>0</v>
      </c>
      <c r="AF25" s="206" t="str">
        <f>'Application form'!AI71</f>
        <v>_</v>
      </c>
      <c r="AG25" s="211">
        <f>'Application form'!AK71</f>
        <v>0</v>
      </c>
      <c r="AH25" s="211">
        <f>'Application form'!AL71</f>
        <v>0</v>
      </c>
      <c r="AI25" s="207">
        <f>'Application form'!AM71</f>
        <v>0</v>
      </c>
      <c r="AJ25" s="206">
        <f>'Application form'!AN71</f>
        <v>0</v>
      </c>
      <c r="AK25" s="206">
        <f>'Application form'!AO71</f>
        <v>0</v>
      </c>
      <c r="AL25" s="206">
        <f>'Application form'!AP71</f>
        <v>0</v>
      </c>
      <c r="AM25" s="206">
        <f>'Application form'!AQ71</f>
        <v>0</v>
      </c>
      <c r="AN25" s="206">
        <f>'Application form'!AR71</f>
        <v>0</v>
      </c>
    </row>
    <row r="26" spans="2:40" s="2" customFormat="1">
      <c r="B26" s="6"/>
      <c r="C26" s="212" t="str">
        <f>UPPER('Application form'!$U$33)</f>
        <v/>
      </c>
      <c r="D26" s="6">
        <v>25</v>
      </c>
      <c r="E26" s="206">
        <f>'Application form'!E72</f>
        <v>0</v>
      </c>
      <c r="F26" s="206">
        <f>IF(Application!E60=" "," ",'Application form'!K72)</f>
        <v>0</v>
      </c>
      <c r="G26" s="206" t="str">
        <f>PROPER('Application form'!F72)</f>
        <v/>
      </c>
      <c r="H26" s="206" t="str">
        <f>UPPER('Application form'!G72)</f>
        <v/>
      </c>
      <c r="I26" s="206"/>
      <c r="J26" s="206">
        <f>'Application form'!K72</f>
        <v>0</v>
      </c>
      <c r="K26" s="6"/>
      <c r="L26" s="211">
        <f>'Application form'!O72</f>
        <v>0</v>
      </c>
      <c r="M26" s="207">
        <f>'Application form'!P72</f>
        <v>0</v>
      </c>
      <c r="N26" s="207">
        <f>'Application form'!Q72</f>
        <v>0</v>
      </c>
      <c r="O26" s="206">
        <f>'Application form'!R72</f>
        <v>0</v>
      </c>
      <c r="P26" s="206">
        <f>'Application form'!S72</f>
        <v>0</v>
      </c>
      <c r="Q26" s="206">
        <f>'Application form'!T72</f>
        <v>0</v>
      </c>
      <c r="R26" s="211">
        <f>'Application form'!U72</f>
        <v>0</v>
      </c>
      <c r="S26" s="207">
        <f>'Application form'!V72</f>
        <v>0</v>
      </c>
      <c r="T26" s="207">
        <f>'Application form'!W72</f>
        <v>0</v>
      </c>
      <c r="U26" s="206">
        <f>'Application form'!X72</f>
        <v>0</v>
      </c>
      <c r="V26" s="206">
        <f>'Application form'!Y72</f>
        <v>0</v>
      </c>
      <c r="W26" s="317">
        <f>'Application form'!Z72</f>
        <v>0</v>
      </c>
      <c r="X26" s="317">
        <f>'Application form'!AA72</f>
        <v>0</v>
      </c>
      <c r="Y26" s="211">
        <f>'Application form'!AB72</f>
        <v>0</v>
      </c>
      <c r="Z26" s="211">
        <f>'Application form'!AC72</f>
        <v>0</v>
      </c>
      <c r="AA26" s="207">
        <f>'Application form'!AD72</f>
        <v>0</v>
      </c>
      <c r="AB26" s="206">
        <f>'Application form'!AE72</f>
        <v>0</v>
      </c>
      <c r="AC26" s="206">
        <f>'Application form'!AF72</f>
        <v>0</v>
      </c>
      <c r="AD26" s="206">
        <f>'Application form'!AG72</f>
        <v>0</v>
      </c>
      <c r="AE26" s="206">
        <f>'Application form'!AH72</f>
        <v>0</v>
      </c>
      <c r="AF26" s="206" t="str">
        <f>'Application form'!AI72</f>
        <v>_</v>
      </c>
      <c r="AG26" s="211">
        <f>'Application form'!AK72</f>
        <v>0</v>
      </c>
      <c r="AH26" s="211">
        <f>'Application form'!AL72</f>
        <v>0</v>
      </c>
      <c r="AI26" s="207">
        <f>'Application form'!AM72</f>
        <v>0</v>
      </c>
      <c r="AJ26" s="206">
        <f>'Application form'!AN72</f>
        <v>0</v>
      </c>
      <c r="AK26" s="206">
        <f>'Application form'!AO72</f>
        <v>0</v>
      </c>
      <c r="AL26" s="206">
        <f>'Application form'!AP72</f>
        <v>0</v>
      </c>
      <c r="AM26" s="206">
        <f>'Application form'!AQ72</f>
        <v>0</v>
      </c>
      <c r="AN26" s="206">
        <f>'Application form'!AR72</f>
        <v>0</v>
      </c>
    </row>
    <row r="27" spans="2:40" s="2" customFormat="1">
      <c r="B27" s="6"/>
      <c r="C27" s="212" t="str">
        <f>UPPER('Application form'!$U$33)</f>
        <v/>
      </c>
      <c r="D27" s="6">
        <v>26</v>
      </c>
      <c r="E27" s="206">
        <f>'Application form'!E73</f>
        <v>0</v>
      </c>
      <c r="F27" s="206">
        <f>IF(Application!E61=" "," ",'Application form'!K73)</f>
        <v>0</v>
      </c>
      <c r="G27" s="206" t="str">
        <f>PROPER('Application form'!F73)</f>
        <v/>
      </c>
      <c r="H27" s="206" t="str">
        <f>UPPER('Application form'!G73)</f>
        <v/>
      </c>
      <c r="I27" s="206"/>
      <c r="J27" s="206">
        <f>'Application form'!K73</f>
        <v>0</v>
      </c>
      <c r="K27" s="6"/>
      <c r="L27" s="211">
        <f>'Application form'!O73</f>
        <v>0</v>
      </c>
      <c r="M27" s="207">
        <f>'Application form'!P73</f>
        <v>0</v>
      </c>
      <c r="N27" s="207">
        <f>'Application form'!Q73</f>
        <v>0</v>
      </c>
      <c r="O27" s="206">
        <f>'Application form'!R73</f>
        <v>0</v>
      </c>
      <c r="P27" s="206">
        <f>'Application form'!S73</f>
        <v>0</v>
      </c>
      <c r="Q27" s="206">
        <f>'Application form'!T73</f>
        <v>0</v>
      </c>
      <c r="R27" s="211">
        <f>'Application form'!U73</f>
        <v>0</v>
      </c>
      <c r="S27" s="207">
        <f>'Application form'!V73</f>
        <v>0</v>
      </c>
      <c r="T27" s="207">
        <f>'Application form'!W73</f>
        <v>0</v>
      </c>
      <c r="U27" s="206">
        <f>'Application form'!X73</f>
        <v>0</v>
      </c>
      <c r="V27" s="206">
        <f>'Application form'!Y73</f>
        <v>0</v>
      </c>
      <c r="W27" s="317">
        <f>'Application form'!Z73</f>
        <v>0</v>
      </c>
      <c r="X27" s="317">
        <f>'Application form'!AA73</f>
        <v>0</v>
      </c>
      <c r="Y27" s="211">
        <f>'Application form'!AB73</f>
        <v>0</v>
      </c>
      <c r="Z27" s="211">
        <f>'Application form'!AC73</f>
        <v>0</v>
      </c>
      <c r="AA27" s="207">
        <f>'Application form'!AD73</f>
        <v>0</v>
      </c>
      <c r="AB27" s="206">
        <f>'Application form'!AE73</f>
        <v>0</v>
      </c>
      <c r="AC27" s="206">
        <f>'Application form'!AF73</f>
        <v>0</v>
      </c>
      <c r="AD27" s="206">
        <f>'Application form'!AG73</f>
        <v>0</v>
      </c>
      <c r="AE27" s="206">
        <f>'Application form'!AH73</f>
        <v>0</v>
      </c>
      <c r="AF27" s="206" t="str">
        <f>'Application form'!AI73</f>
        <v>_</v>
      </c>
      <c r="AG27" s="211">
        <f>'Application form'!AK73</f>
        <v>0</v>
      </c>
      <c r="AH27" s="211">
        <f>'Application form'!AL73</f>
        <v>0</v>
      </c>
      <c r="AI27" s="207">
        <f>'Application form'!AM73</f>
        <v>0</v>
      </c>
      <c r="AJ27" s="206">
        <f>'Application form'!AN73</f>
        <v>0</v>
      </c>
      <c r="AK27" s="206">
        <f>'Application form'!AO73</f>
        <v>0</v>
      </c>
      <c r="AL27" s="206">
        <f>'Application form'!AP73</f>
        <v>0</v>
      </c>
      <c r="AM27" s="206">
        <f>'Application form'!AQ73</f>
        <v>0</v>
      </c>
      <c r="AN27" s="206">
        <f>'Application form'!AR73</f>
        <v>0</v>
      </c>
    </row>
    <row r="28" spans="2:40" s="2" customFormat="1">
      <c r="B28" s="6"/>
      <c r="C28" s="212" t="str">
        <f>UPPER('Application form'!$U$33)</f>
        <v/>
      </c>
      <c r="D28" s="6">
        <v>27</v>
      </c>
      <c r="E28" s="206">
        <f>'Application form'!E74</f>
        <v>0</v>
      </c>
      <c r="F28" s="206">
        <f>IF(Application!E62=" "," ",'Application form'!K74)</f>
        <v>0</v>
      </c>
      <c r="G28" s="206" t="str">
        <f>PROPER('Application form'!F74)</f>
        <v/>
      </c>
      <c r="H28" s="206" t="str">
        <f>UPPER('Application form'!G74)</f>
        <v/>
      </c>
      <c r="I28" s="206"/>
      <c r="J28" s="206">
        <f>'Application form'!K74</f>
        <v>0</v>
      </c>
      <c r="K28" s="6"/>
      <c r="L28" s="211">
        <f>'Application form'!O74</f>
        <v>0</v>
      </c>
      <c r="M28" s="207">
        <f>'Application form'!P74</f>
        <v>0</v>
      </c>
      <c r="N28" s="207">
        <f>'Application form'!Q74</f>
        <v>0</v>
      </c>
      <c r="O28" s="206">
        <f>'Application form'!R74</f>
        <v>0</v>
      </c>
      <c r="P28" s="206">
        <f>'Application form'!S74</f>
        <v>0</v>
      </c>
      <c r="Q28" s="206">
        <f>'Application form'!T74</f>
        <v>0</v>
      </c>
      <c r="R28" s="211">
        <f>'Application form'!U74</f>
        <v>0</v>
      </c>
      <c r="S28" s="207">
        <f>'Application form'!V74</f>
        <v>0</v>
      </c>
      <c r="T28" s="207">
        <f>'Application form'!W74</f>
        <v>0</v>
      </c>
      <c r="U28" s="206">
        <f>'Application form'!X74</f>
        <v>0</v>
      </c>
      <c r="V28" s="206">
        <f>'Application form'!Y74</f>
        <v>0</v>
      </c>
      <c r="W28" s="317">
        <f>'Application form'!Z74</f>
        <v>0</v>
      </c>
      <c r="X28" s="317">
        <f>'Application form'!AA74</f>
        <v>0</v>
      </c>
      <c r="Y28" s="211">
        <f>'Application form'!AB74</f>
        <v>0</v>
      </c>
      <c r="Z28" s="211">
        <f>'Application form'!AC74</f>
        <v>0</v>
      </c>
      <c r="AA28" s="207">
        <f>'Application form'!AD74</f>
        <v>0</v>
      </c>
      <c r="AB28" s="206">
        <f>'Application form'!AE74</f>
        <v>0</v>
      </c>
      <c r="AC28" s="206">
        <f>'Application form'!AF74</f>
        <v>0</v>
      </c>
      <c r="AD28" s="206">
        <f>'Application form'!AG74</f>
        <v>0</v>
      </c>
      <c r="AE28" s="206">
        <f>'Application form'!AH74</f>
        <v>0</v>
      </c>
      <c r="AF28" s="206" t="str">
        <f>'Application form'!AI74</f>
        <v>_</v>
      </c>
      <c r="AG28" s="211">
        <f>'Application form'!AK74</f>
        <v>0</v>
      </c>
      <c r="AH28" s="211">
        <f>'Application form'!AL74</f>
        <v>0</v>
      </c>
      <c r="AI28" s="207">
        <f>'Application form'!AM74</f>
        <v>0</v>
      </c>
      <c r="AJ28" s="206">
        <f>'Application form'!AN74</f>
        <v>0</v>
      </c>
      <c r="AK28" s="206">
        <f>'Application form'!AO74</f>
        <v>0</v>
      </c>
      <c r="AL28" s="206">
        <f>'Application form'!AP74</f>
        <v>0</v>
      </c>
      <c r="AM28" s="206">
        <f>'Application form'!AQ74</f>
        <v>0</v>
      </c>
      <c r="AN28" s="206">
        <f>'Application form'!AR74</f>
        <v>0</v>
      </c>
    </row>
    <row r="29" spans="2:40" s="2" customFormat="1">
      <c r="B29" s="6"/>
      <c r="C29" s="212" t="str">
        <f>UPPER('Application form'!$U$33)</f>
        <v/>
      </c>
      <c r="D29" s="6">
        <v>28</v>
      </c>
      <c r="E29" s="206">
        <f>'Application form'!E75</f>
        <v>0</v>
      </c>
      <c r="F29" s="206">
        <f>IF(Application!E63=" "," ",'Application form'!K75)</f>
        <v>0</v>
      </c>
      <c r="G29" s="206" t="str">
        <f>PROPER('Application form'!F75)</f>
        <v/>
      </c>
      <c r="H29" s="206" t="str">
        <f>UPPER('Application form'!G75)</f>
        <v/>
      </c>
      <c r="I29" s="206"/>
      <c r="J29" s="206">
        <f>'Application form'!K75</f>
        <v>0</v>
      </c>
      <c r="K29" s="6"/>
      <c r="L29" s="211">
        <f>'Application form'!O75</f>
        <v>0</v>
      </c>
      <c r="M29" s="207">
        <f>'Application form'!P75</f>
        <v>0</v>
      </c>
      <c r="N29" s="207">
        <f>'Application form'!Q75</f>
        <v>0</v>
      </c>
      <c r="O29" s="206">
        <f>'Application form'!R75</f>
        <v>0</v>
      </c>
      <c r="P29" s="206">
        <f>'Application form'!S75</f>
        <v>0</v>
      </c>
      <c r="Q29" s="206">
        <f>'Application form'!T75</f>
        <v>0</v>
      </c>
      <c r="R29" s="211">
        <f>'Application form'!U75</f>
        <v>0</v>
      </c>
      <c r="S29" s="207">
        <f>'Application form'!V75</f>
        <v>0</v>
      </c>
      <c r="T29" s="207">
        <f>'Application form'!W75</f>
        <v>0</v>
      </c>
      <c r="U29" s="206">
        <f>'Application form'!X75</f>
        <v>0</v>
      </c>
      <c r="V29" s="206">
        <f>'Application form'!Y75</f>
        <v>0</v>
      </c>
      <c r="W29" s="317">
        <f>'Application form'!Z75</f>
        <v>0</v>
      </c>
      <c r="X29" s="317">
        <f>'Application form'!AA75</f>
        <v>0</v>
      </c>
      <c r="Y29" s="211">
        <f>'Application form'!AB75</f>
        <v>0</v>
      </c>
      <c r="Z29" s="211">
        <f>'Application form'!AC75</f>
        <v>0</v>
      </c>
      <c r="AA29" s="207">
        <f>'Application form'!AD75</f>
        <v>0</v>
      </c>
      <c r="AB29" s="206">
        <f>'Application form'!AE75</f>
        <v>0</v>
      </c>
      <c r="AC29" s="206">
        <f>'Application form'!AF75</f>
        <v>0</v>
      </c>
      <c r="AD29" s="206">
        <f>'Application form'!AG75</f>
        <v>0</v>
      </c>
      <c r="AE29" s="206">
        <f>'Application form'!AH75</f>
        <v>0</v>
      </c>
      <c r="AF29" s="206" t="str">
        <f>'Application form'!AI75</f>
        <v>_</v>
      </c>
      <c r="AG29" s="211">
        <f>'Application form'!AK75</f>
        <v>0</v>
      </c>
      <c r="AH29" s="211">
        <f>'Application form'!AL75</f>
        <v>0</v>
      </c>
      <c r="AI29" s="207">
        <f>'Application form'!AM75</f>
        <v>0</v>
      </c>
      <c r="AJ29" s="206">
        <f>'Application form'!AN75</f>
        <v>0</v>
      </c>
      <c r="AK29" s="206">
        <f>'Application form'!AO75</f>
        <v>0</v>
      </c>
      <c r="AL29" s="206">
        <f>'Application form'!AP75</f>
        <v>0</v>
      </c>
      <c r="AM29" s="206">
        <f>'Application form'!AQ75</f>
        <v>0</v>
      </c>
      <c r="AN29" s="206">
        <f>'Application form'!AR75</f>
        <v>0</v>
      </c>
    </row>
    <row r="30" spans="2:40" s="2" customFormat="1">
      <c r="B30" s="6"/>
      <c r="C30" s="212" t="str">
        <f>UPPER('Application form'!$U$33)</f>
        <v/>
      </c>
      <c r="D30" s="6">
        <v>29</v>
      </c>
      <c r="E30" s="206">
        <f>'Application form'!E76</f>
        <v>0</v>
      </c>
      <c r="F30" s="206">
        <f>IF(Application!E64=" "," ",'Application form'!K76)</f>
        <v>0</v>
      </c>
      <c r="G30" s="206" t="str">
        <f>PROPER('Application form'!F76)</f>
        <v/>
      </c>
      <c r="H30" s="206" t="str">
        <f>UPPER('Application form'!G76)</f>
        <v/>
      </c>
      <c r="I30" s="206"/>
      <c r="J30" s="206">
        <f>'Application form'!K76</f>
        <v>0</v>
      </c>
      <c r="K30" s="6"/>
      <c r="L30" s="211">
        <f>'Application form'!O76</f>
        <v>0</v>
      </c>
      <c r="M30" s="207">
        <f>'Application form'!P76</f>
        <v>0</v>
      </c>
      <c r="N30" s="207">
        <f>'Application form'!Q76</f>
        <v>0</v>
      </c>
      <c r="O30" s="206">
        <f>'Application form'!R76</f>
        <v>0</v>
      </c>
      <c r="P30" s="206">
        <f>'Application form'!S76</f>
        <v>0</v>
      </c>
      <c r="Q30" s="206">
        <f>'Application form'!T76</f>
        <v>0</v>
      </c>
      <c r="R30" s="211">
        <f>'Application form'!U76</f>
        <v>0</v>
      </c>
      <c r="S30" s="207">
        <f>'Application form'!V76</f>
        <v>0</v>
      </c>
      <c r="T30" s="207">
        <f>'Application form'!W76</f>
        <v>0</v>
      </c>
      <c r="U30" s="206">
        <f>'Application form'!X76</f>
        <v>0</v>
      </c>
      <c r="V30" s="206">
        <f>'Application form'!Y76</f>
        <v>0</v>
      </c>
      <c r="W30" s="317">
        <f>'Application form'!Z76</f>
        <v>0</v>
      </c>
      <c r="X30" s="317">
        <f>'Application form'!AA76</f>
        <v>0</v>
      </c>
      <c r="Y30" s="211">
        <f>'Application form'!AB76</f>
        <v>0</v>
      </c>
      <c r="Z30" s="211">
        <f>'Application form'!AC76</f>
        <v>0</v>
      </c>
      <c r="AA30" s="207">
        <f>'Application form'!AD76</f>
        <v>0</v>
      </c>
      <c r="AB30" s="206">
        <f>'Application form'!AE76</f>
        <v>0</v>
      </c>
      <c r="AC30" s="206">
        <f>'Application form'!AF76</f>
        <v>0</v>
      </c>
      <c r="AD30" s="206">
        <f>'Application form'!AG76</f>
        <v>0</v>
      </c>
      <c r="AE30" s="206">
        <f>'Application form'!AH76</f>
        <v>0</v>
      </c>
      <c r="AF30" s="206" t="str">
        <f>'Application form'!AI76</f>
        <v>_</v>
      </c>
      <c r="AG30" s="211">
        <f>'Application form'!AK76</f>
        <v>0</v>
      </c>
      <c r="AH30" s="211">
        <f>'Application form'!AL76</f>
        <v>0</v>
      </c>
      <c r="AI30" s="207">
        <f>'Application form'!AM76</f>
        <v>0</v>
      </c>
      <c r="AJ30" s="206">
        <f>'Application form'!AN76</f>
        <v>0</v>
      </c>
      <c r="AK30" s="206">
        <f>'Application form'!AO76</f>
        <v>0</v>
      </c>
      <c r="AL30" s="206">
        <f>'Application form'!AP76</f>
        <v>0</v>
      </c>
      <c r="AM30" s="206">
        <f>'Application form'!AQ76</f>
        <v>0</v>
      </c>
      <c r="AN30" s="206">
        <f>'Application form'!AR76</f>
        <v>0</v>
      </c>
    </row>
    <row r="31" spans="2:40" s="2" customFormat="1">
      <c r="B31" s="6"/>
      <c r="C31" s="212" t="str">
        <f>UPPER('Application form'!$U$33)</f>
        <v/>
      </c>
      <c r="D31" s="6">
        <v>30</v>
      </c>
      <c r="E31" s="206">
        <f>'Application form'!E77</f>
        <v>0</v>
      </c>
      <c r="F31" s="206">
        <f>IF(Application!E65=" "," ",'Application form'!K77)</f>
        <v>0</v>
      </c>
      <c r="G31" s="206" t="str">
        <f>PROPER('Application form'!F77)</f>
        <v/>
      </c>
      <c r="H31" s="206" t="str">
        <f>UPPER('Application form'!G77)</f>
        <v/>
      </c>
      <c r="I31" s="206"/>
      <c r="J31" s="206">
        <f>'Application form'!K77</f>
        <v>0</v>
      </c>
      <c r="K31" s="6"/>
      <c r="L31" s="211">
        <f>'Application form'!O77</f>
        <v>0</v>
      </c>
      <c r="M31" s="207">
        <f>'Application form'!P77</f>
        <v>0</v>
      </c>
      <c r="N31" s="207">
        <f>'Application form'!Q77</f>
        <v>0</v>
      </c>
      <c r="O31" s="206">
        <f>'Application form'!R77</f>
        <v>0</v>
      </c>
      <c r="P31" s="206">
        <f>'Application form'!S77</f>
        <v>0</v>
      </c>
      <c r="Q31" s="206">
        <f>'Application form'!T77</f>
        <v>0</v>
      </c>
      <c r="R31" s="211">
        <f>'Application form'!U77</f>
        <v>0</v>
      </c>
      <c r="S31" s="207">
        <f>'Application form'!V77</f>
        <v>0</v>
      </c>
      <c r="T31" s="207">
        <f>'Application form'!W77</f>
        <v>0</v>
      </c>
      <c r="U31" s="206">
        <f>'Application form'!X77</f>
        <v>0</v>
      </c>
      <c r="V31" s="206">
        <f>'Application form'!Y77</f>
        <v>0</v>
      </c>
      <c r="W31" s="317">
        <f>'Application form'!Z77</f>
        <v>0</v>
      </c>
      <c r="X31" s="317">
        <f>'Application form'!AA77</f>
        <v>0</v>
      </c>
      <c r="Y31" s="211">
        <f>'Application form'!AB77</f>
        <v>0</v>
      </c>
      <c r="Z31" s="211">
        <f>'Application form'!AC77</f>
        <v>0</v>
      </c>
      <c r="AA31" s="207">
        <f>'Application form'!AD77</f>
        <v>0</v>
      </c>
      <c r="AB31" s="206">
        <f>'Application form'!AE77</f>
        <v>0</v>
      </c>
      <c r="AC31" s="206">
        <f>'Application form'!AF77</f>
        <v>0</v>
      </c>
      <c r="AD31" s="206">
        <f>'Application form'!AG77</f>
        <v>0</v>
      </c>
      <c r="AE31" s="206">
        <f>'Application form'!AH77</f>
        <v>0</v>
      </c>
      <c r="AF31" s="206" t="str">
        <f>'Application form'!AI77</f>
        <v>_</v>
      </c>
      <c r="AG31" s="211">
        <f>'Application form'!AK77</f>
        <v>0</v>
      </c>
      <c r="AH31" s="211">
        <f>'Application form'!AL77</f>
        <v>0</v>
      </c>
      <c r="AI31" s="207">
        <f>'Application form'!AM77</f>
        <v>0</v>
      </c>
      <c r="AJ31" s="206">
        <f>'Application form'!AN77</f>
        <v>0</v>
      </c>
      <c r="AK31" s="206">
        <f>'Application form'!AO77</f>
        <v>0</v>
      </c>
      <c r="AL31" s="206">
        <f>'Application form'!AP77</f>
        <v>0</v>
      </c>
      <c r="AM31" s="206">
        <f>'Application form'!AQ77</f>
        <v>0</v>
      </c>
      <c r="AN31" s="206">
        <f>'Application form'!AR77</f>
        <v>0</v>
      </c>
    </row>
    <row r="32" spans="2:40" s="2" customFormat="1">
      <c r="Y32" s="3"/>
      <c r="Z32" s="3"/>
      <c r="AN32" s="205"/>
    </row>
    <row r="33" spans="25:26" s="2" customFormat="1">
      <c r="Y33" s="3"/>
      <c r="Z33" s="3"/>
    </row>
    <row r="34" spans="25:26" s="2" customFormat="1">
      <c r="Y34" s="3"/>
      <c r="Z34" s="3"/>
    </row>
    <row r="35" spans="25:26" s="2" customFormat="1">
      <c r="Y35" s="3"/>
      <c r="Z35" s="3"/>
    </row>
    <row r="36" spans="25:26" s="2" customFormat="1">
      <c r="Y36" s="3"/>
      <c r="Z36" s="3"/>
    </row>
    <row r="37" spans="25:26" s="2" customFormat="1">
      <c r="Y37" s="3"/>
      <c r="Z37" s="3"/>
    </row>
    <row r="38" spans="25:26" s="2" customFormat="1">
      <c r="Y38" s="3"/>
      <c r="Z38" s="3"/>
    </row>
    <row r="39" spans="25:26" s="2" customFormat="1">
      <c r="Y39" s="3"/>
      <c r="Z39" s="3"/>
    </row>
    <row r="40" spans="25:26" s="2" customFormat="1">
      <c r="Y40" s="3"/>
      <c r="Z40" s="3"/>
    </row>
    <row r="41" spans="25:26" s="2" customFormat="1">
      <c r="Y41" s="3"/>
      <c r="Z41" s="3"/>
    </row>
    <row r="42" spans="25:26" s="2" customFormat="1">
      <c r="Y42" s="3"/>
      <c r="Z42" s="3"/>
    </row>
    <row r="43" spans="25:26" s="2" customFormat="1">
      <c r="Y43" s="3"/>
      <c r="Z43" s="3"/>
    </row>
    <row r="44" spans="25:26" s="2" customFormat="1">
      <c r="Y44" s="3"/>
      <c r="Z44" s="3"/>
    </row>
    <row r="45" spans="25:26" s="2" customFormat="1">
      <c r="Y45" s="3"/>
      <c r="Z45" s="3"/>
    </row>
    <row r="46" spans="25:26" s="2" customFormat="1">
      <c r="Y46" s="3"/>
      <c r="Z46" s="3"/>
    </row>
    <row r="47" spans="25:26" s="2" customFormat="1">
      <c r="Y47" s="3"/>
      <c r="Z47" s="3"/>
    </row>
    <row r="48" spans="25:26" s="2" customFormat="1">
      <c r="Y48" s="3"/>
      <c r="Z48" s="3"/>
    </row>
    <row r="49" spans="25:26" s="2" customFormat="1">
      <c r="Y49" s="3"/>
      <c r="Z49" s="3"/>
    </row>
    <row r="50" spans="25:26" s="2" customFormat="1">
      <c r="Y50" s="3"/>
      <c r="Z50" s="3"/>
    </row>
    <row r="51" spans="25:26" s="2" customFormat="1">
      <c r="Y51" s="3"/>
      <c r="Z51" s="3"/>
    </row>
    <row r="52" spans="25:26" s="2" customFormat="1">
      <c r="Y52" s="3"/>
      <c r="Z52" s="3"/>
    </row>
    <row r="53" spans="25:26" s="2" customFormat="1">
      <c r="Y53" s="3"/>
      <c r="Z53" s="3"/>
    </row>
    <row r="54" spans="25:26" s="2" customFormat="1">
      <c r="Y54" s="3"/>
      <c r="Z54" s="3"/>
    </row>
    <row r="55" spans="25:26" s="2" customFormat="1">
      <c r="Y55" s="3"/>
      <c r="Z55" s="3"/>
    </row>
    <row r="56" spans="25:26" s="2" customFormat="1">
      <c r="Y56" s="3"/>
      <c r="Z56" s="3"/>
    </row>
    <row r="57" spans="25:26" s="2" customFormat="1">
      <c r="Y57" s="3"/>
      <c r="Z57" s="3"/>
    </row>
    <row r="58" spans="25:26" s="2" customFormat="1">
      <c r="Y58" s="3"/>
      <c r="Z58" s="3"/>
    </row>
    <row r="59" spans="25:26" s="2" customFormat="1">
      <c r="Y59" s="3"/>
      <c r="Z59" s="3"/>
    </row>
    <row r="60" spans="25:26" s="2" customFormat="1">
      <c r="Y60" s="3"/>
      <c r="Z60" s="3"/>
    </row>
    <row r="61" spans="25:26" s="2" customFormat="1">
      <c r="Y61" s="3"/>
      <c r="Z61" s="3"/>
    </row>
    <row r="62" spans="25:26" s="2" customFormat="1">
      <c r="Y62" s="3"/>
      <c r="Z62" s="3"/>
    </row>
    <row r="63" spans="25:26" s="2" customFormat="1">
      <c r="Y63" s="3"/>
      <c r="Z63" s="3"/>
    </row>
    <row r="64" spans="25:26" s="2" customFormat="1">
      <c r="Y64" s="3"/>
      <c r="Z64" s="3"/>
    </row>
    <row r="65" spans="25:26" s="2" customFormat="1">
      <c r="Y65" s="3"/>
      <c r="Z65" s="3"/>
    </row>
    <row r="66" spans="25:26" s="2" customFormat="1">
      <c r="Y66" s="3"/>
      <c r="Z66" s="3"/>
    </row>
    <row r="67" spans="25:26" s="2" customFormat="1">
      <c r="Y67" s="3"/>
      <c r="Z67" s="3"/>
    </row>
    <row r="68" spans="25:26" s="2" customFormat="1">
      <c r="Y68" s="3"/>
      <c r="Z68" s="3"/>
    </row>
    <row r="69" spans="25:26" s="2" customFormat="1">
      <c r="Y69" s="3"/>
      <c r="Z69" s="3"/>
    </row>
    <row r="70" spans="25:26" s="2" customFormat="1">
      <c r="Y70" s="3"/>
      <c r="Z70" s="3"/>
    </row>
    <row r="71" spans="25:26" s="2" customFormat="1">
      <c r="Y71" s="3"/>
      <c r="Z71" s="3"/>
    </row>
    <row r="72" spans="25:26" s="2" customFormat="1">
      <c r="Y72" s="3"/>
      <c r="Z72" s="3"/>
    </row>
    <row r="73" spans="25:26" s="2" customFormat="1">
      <c r="Y73" s="3"/>
      <c r="Z73" s="3"/>
    </row>
    <row r="74" spans="25:26" s="2" customFormat="1">
      <c r="Y74" s="3"/>
      <c r="Z74" s="3"/>
    </row>
    <row r="75" spans="25:26" s="2" customFormat="1">
      <c r="Y75" s="3"/>
      <c r="Z75" s="3"/>
    </row>
    <row r="76" spans="25:26" s="2" customFormat="1">
      <c r="Y76" s="3"/>
      <c r="Z76" s="3"/>
    </row>
    <row r="77" spans="25:26" s="2" customFormat="1">
      <c r="Y77" s="3"/>
      <c r="Z77" s="3"/>
    </row>
    <row r="78" spans="25:26" s="2" customFormat="1">
      <c r="Y78" s="3"/>
      <c r="Z78" s="3"/>
    </row>
    <row r="79" spans="25:26" s="2" customFormat="1">
      <c r="Y79" s="3"/>
      <c r="Z79" s="3"/>
    </row>
    <row r="80" spans="25:26" s="2" customFormat="1">
      <c r="Y80" s="3"/>
      <c r="Z80" s="3"/>
    </row>
    <row r="81" spans="25:26" s="2" customFormat="1">
      <c r="Y81" s="3"/>
      <c r="Z81" s="3"/>
    </row>
    <row r="82" spans="25:26" s="2" customFormat="1">
      <c r="Y82" s="3"/>
      <c r="Z82" s="3"/>
    </row>
    <row r="83" spans="25:26" s="2" customFormat="1">
      <c r="Y83" s="3"/>
      <c r="Z83" s="3"/>
    </row>
    <row r="84" spans="25:26" s="2" customFormat="1">
      <c r="Y84" s="3"/>
      <c r="Z84" s="3"/>
    </row>
    <row r="85" spans="25:26" s="2" customFormat="1">
      <c r="Y85" s="3"/>
      <c r="Z85" s="3"/>
    </row>
    <row r="86" spans="25:26" s="2" customFormat="1">
      <c r="Y86" s="3"/>
      <c r="Z86" s="3"/>
    </row>
    <row r="87" spans="25:26" s="2" customFormat="1">
      <c r="Y87" s="3"/>
      <c r="Z87" s="3"/>
    </row>
    <row r="88" spans="25:26" s="2" customFormat="1">
      <c r="Y88" s="3"/>
      <c r="Z88" s="3"/>
    </row>
    <row r="89" spans="25:26" s="2" customFormat="1">
      <c r="Y89" s="3"/>
      <c r="Z89" s="3"/>
    </row>
    <row r="90" spans="25:26" s="2" customFormat="1">
      <c r="Y90" s="3"/>
      <c r="Z90" s="3"/>
    </row>
    <row r="91" spans="25:26" s="2" customFormat="1">
      <c r="Y91" s="3"/>
      <c r="Z91" s="3"/>
    </row>
    <row r="92" spans="25:26" s="2" customFormat="1">
      <c r="Y92" s="3"/>
      <c r="Z92" s="3"/>
    </row>
    <row r="93" spans="25:26" s="2" customFormat="1">
      <c r="Y93" s="3"/>
      <c r="Z93" s="3"/>
    </row>
    <row r="94" spans="25:26" s="2" customFormat="1">
      <c r="Y94" s="3"/>
      <c r="Z94" s="3"/>
    </row>
    <row r="95" spans="25:26" s="2" customFormat="1">
      <c r="Y95" s="3"/>
      <c r="Z95" s="3"/>
    </row>
    <row r="96" spans="25:26" s="2" customFormat="1">
      <c r="Y96" s="3"/>
      <c r="Z96" s="3"/>
    </row>
    <row r="97" spans="25:26" s="2" customFormat="1">
      <c r="Y97" s="3"/>
      <c r="Z97" s="3"/>
    </row>
    <row r="98" spans="25:26" s="2" customFormat="1">
      <c r="Y98" s="3"/>
      <c r="Z98" s="3"/>
    </row>
    <row r="99" spans="25:26" s="2" customFormat="1">
      <c r="Y99" s="3"/>
      <c r="Z99" s="3"/>
    </row>
    <row r="100" spans="25:26" s="2" customFormat="1">
      <c r="Y100" s="3"/>
      <c r="Z100" s="3"/>
    </row>
    <row r="101" spans="25:26" s="2" customFormat="1">
      <c r="Y101" s="3"/>
      <c r="Z101" s="3"/>
    </row>
    <row r="102" spans="25:26" s="2" customFormat="1">
      <c r="Y102" s="3"/>
      <c r="Z102" s="3"/>
    </row>
    <row r="103" spans="25:26" s="2" customFormat="1">
      <c r="Y103" s="3"/>
      <c r="Z103" s="3"/>
    </row>
    <row r="104" spans="25:26" s="2" customFormat="1">
      <c r="Y104" s="3"/>
      <c r="Z104" s="3"/>
    </row>
    <row r="105" spans="25:26" s="2" customFormat="1">
      <c r="Y105" s="3"/>
      <c r="Z105" s="3"/>
    </row>
    <row r="106" spans="25:26" s="2" customFormat="1">
      <c r="Y106" s="3"/>
      <c r="Z106" s="3"/>
    </row>
    <row r="107" spans="25:26" s="2" customFormat="1">
      <c r="Y107" s="3"/>
      <c r="Z107" s="3"/>
    </row>
    <row r="108" spans="25:26" s="2" customFormat="1">
      <c r="Y108" s="3"/>
      <c r="Z108" s="3"/>
    </row>
    <row r="109" spans="25:26" s="2" customFormat="1">
      <c r="Y109" s="3"/>
      <c r="Z109" s="3"/>
    </row>
    <row r="110" spans="25:26" s="2" customFormat="1">
      <c r="Y110" s="3"/>
      <c r="Z110" s="3"/>
    </row>
    <row r="111" spans="25:26" s="2" customFormat="1">
      <c r="Y111" s="3"/>
      <c r="Z111" s="3"/>
    </row>
    <row r="112" spans="25:26" s="2" customFormat="1">
      <c r="Y112" s="3"/>
      <c r="Z112" s="3"/>
    </row>
    <row r="113" spans="25:26" s="2" customFormat="1">
      <c r="Y113" s="3"/>
      <c r="Z113" s="3"/>
    </row>
    <row r="114" spans="25:26" s="2" customFormat="1">
      <c r="Y114" s="3"/>
      <c r="Z114" s="3"/>
    </row>
    <row r="115" spans="25:26" s="2" customFormat="1">
      <c r="Y115" s="3"/>
      <c r="Z115" s="3"/>
    </row>
    <row r="116" spans="25:26" s="2" customFormat="1">
      <c r="Y116" s="3"/>
      <c r="Z116" s="3"/>
    </row>
    <row r="117" spans="25:26" s="2" customFormat="1">
      <c r="Y117" s="3"/>
      <c r="Z117" s="3"/>
    </row>
    <row r="118" spans="25:26" s="2" customFormat="1">
      <c r="Y118" s="3"/>
      <c r="Z118" s="3"/>
    </row>
    <row r="119" spans="25:26" s="2" customFormat="1">
      <c r="Y119" s="3"/>
      <c r="Z119" s="3"/>
    </row>
    <row r="120" spans="25:26" s="2" customFormat="1">
      <c r="Y120" s="3"/>
      <c r="Z120" s="3"/>
    </row>
    <row r="121" spans="25:26" s="2" customFormat="1">
      <c r="Y121" s="3"/>
      <c r="Z121" s="3"/>
    </row>
    <row r="122" spans="25:26" s="2" customFormat="1">
      <c r="Y122" s="3"/>
      <c r="Z122" s="3"/>
    </row>
    <row r="123" spans="25:26" s="2" customFormat="1">
      <c r="Y123" s="3"/>
      <c r="Z123" s="3"/>
    </row>
    <row r="124" spans="25:26" s="2" customFormat="1">
      <c r="Y124" s="3"/>
      <c r="Z124" s="3"/>
    </row>
    <row r="125" spans="25:26" s="2" customFormat="1">
      <c r="Y125" s="3"/>
      <c r="Z125" s="3"/>
    </row>
    <row r="126" spans="25:26" s="2" customFormat="1">
      <c r="Y126" s="3"/>
      <c r="Z126" s="3"/>
    </row>
    <row r="127" spans="25:26" s="2" customFormat="1">
      <c r="Y127" s="3"/>
      <c r="Z127" s="3"/>
    </row>
    <row r="128" spans="25:26" s="2" customFormat="1">
      <c r="Y128" s="3"/>
      <c r="Z128" s="3"/>
    </row>
    <row r="129" spans="25:26" s="2" customFormat="1">
      <c r="Y129" s="3"/>
      <c r="Z129" s="3"/>
    </row>
    <row r="130" spans="25:26" s="2" customFormat="1">
      <c r="Y130" s="3"/>
      <c r="Z130" s="3"/>
    </row>
    <row r="131" spans="25:26" s="2" customFormat="1">
      <c r="Y131" s="3"/>
      <c r="Z131" s="3"/>
    </row>
    <row r="132" spans="25:26" s="2" customFormat="1">
      <c r="Y132" s="3"/>
      <c r="Z132" s="3"/>
    </row>
    <row r="133" spans="25:26" s="2" customFormat="1">
      <c r="Y133" s="3"/>
      <c r="Z133" s="3"/>
    </row>
    <row r="134" spans="25:26" s="2" customFormat="1">
      <c r="Y134" s="3"/>
      <c r="Z134" s="3"/>
    </row>
    <row r="135" spans="25:26" s="2" customFormat="1">
      <c r="Y135" s="3"/>
      <c r="Z135" s="3"/>
    </row>
    <row r="136" spans="25:26" s="2" customFormat="1">
      <c r="Y136" s="3"/>
      <c r="Z136" s="3"/>
    </row>
    <row r="137" spans="25:26" s="2" customFormat="1">
      <c r="Y137" s="3"/>
      <c r="Z137" s="3"/>
    </row>
    <row r="138" spans="25:26" s="2" customFormat="1">
      <c r="Y138" s="3"/>
      <c r="Z138" s="3"/>
    </row>
    <row r="139" spans="25:26" s="2" customFormat="1">
      <c r="Y139" s="3"/>
      <c r="Z139" s="3"/>
    </row>
    <row r="140" spans="25:26" s="2" customFormat="1">
      <c r="Y140" s="3"/>
      <c r="Z140" s="3"/>
    </row>
    <row r="141" spans="25:26" s="2" customFormat="1">
      <c r="Y141" s="3"/>
      <c r="Z141" s="3"/>
    </row>
    <row r="142" spans="25:26" s="2" customFormat="1">
      <c r="Y142" s="3"/>
      <c r="Z142" s="3"/>
    </row>
    <row r="143" spans="25:26" s="2" customFormat="1">
      <c r="Y143" s="3"/>
      <c r="Z143" s="3"/>
    </row>
    <row r="144" spans="25:26" s="2" customFormat="1">
      <c r="Y144" s="3"/>
      <c r="Z144" s="3"/>
    </row>
    <row r="145" spans="25:26" s="2" customFormat="1">
      <c r="Y145" s="3"/>
      <c r="Z145" s="3"/>
    </row>
    <row r="146" spans="25:26" s="2" customFormat="1">
      <c r="Y146" s="3"/>
      <c r="Z146" s="3"/>
    </row>
    <row r="147" spans="25:26" s="2" customFormat="1">
      <c r="Y147" s="3"/>
      <c r="Z147" s="3"/>
    </row>
    <row r="148" spans="25:26" s="2" customFormat="1">
      <c r="Y148" s="3"/>
      <c r="Z148" s="3"/>
    </row>
    <row r="149" spans="25:26" s="2" customFormat="1">
      <c r="Y149" s="3"/>
      <c r="Z149" s="3"/>
    </row>
    <row r="150" spans="25:26" s="2" customFormat="1">
      <c r="Y150" s="3"/>
      <c r="Z150" s="3"/>
    </row>
    <row r="151" spans="25:26" s="2" customFormat="1">
      <c r="Y151" s="3"/>
      <c r="Z151" s="3"/>
    </row>
    <row r="152" spans="25:26" s="2" customFormat="1">
      <c r="Y152" s="3"/>
      <c r="Z152" s="3"/>
    </row>
    <row r="153" spans="25:26" s="2" customFormat="1">
      <c r="Y153" s="3"/>
      <c r="Z153" s="3"/>
    </row>
    <row r="154" spans="25:26" s="2" customFormat="1">
      <c r="Y154" s="3"/>
      <c r="Z154" s="3"/>
    </row>
    <row r="155" spans="25:26" s="2" customFormat="1">
      <c r="Y155" s="3"/>
      <c r="Z155" s="3"/>
    </row>
    <row r="156" spans="25:26" s="2" customFormat="1">
      <c r="Y156" s="3"/>
      <c r="Z156" s="3"/>
    </row>
    <row r="157" spans="25:26" s="2" customFormat="1">
      <c r="Y157" s="3"/>
      <c r="Z157" s="3"/>
    </row>
    <row r="158" spans="25:26" s="2" customFormat="1">
      <c r="Y158" s="3"/>
      <c r="Z158" s="3"/>
    </row>
    <row r="159" spans="25:26" s="2" customFormat="1">
      <c r="Y159" s="3"/>
      <c r="Z159" s="3"/>
    </row>
    <row r="160" spans="25:26" s="2" customFormat="1">
      <c r="Y160" s="3"/>
      <c r="Z160" s="3"/>
    </row>
    <row r="161" spans="25:26" s="2" customFormat="1">
      <c r="Y161" s="3"/>
      <c r="Z161" s="3"/>
    </row>
    <row r="162" spans="25:26" s="2" customFormat="1">
      <c r="Y162" s="3"/>
      <c r="Z162" s="3"/>
    </row>
    <row r="163" spans="25:26" s="2" customFormat="1">
      <c r="Y163" s="3"/>
      <c r="Z163" s="3"/>
    </row>
    <row r="164" spans="25:26" s="2" customFormat="1">
      <c r="Y164" s="3"/>
      <c r="Z164" s="3"/>
    </row>
    <row r="165" spans="25:26" s="2" customFormat="1">
      <c r="Y165" s="3"/>
      <c r="Z165" s="3"/>
    </row>
    <row r="166" spans="25:26" s="2" customFormat="1">
      <c r="Y166" s="3"/>
      <c r="Z166" s="3"/>
    </row>
    <row r="167" spans="25:26" s="2" customFormat="1">
      <c r="Y167" s="3"/>
      <c r="Z167" s="3"/>
    </row>
    <row r="168" spans="25:26" s="2" customFormat="1">
      <c r="Y168" s="3"/>
      <c r="Z168" s="3"/>
    </row>
    <row r="169" spans="25:26" s="2" customFormat="1">
      <c r="Y169" s="3"/>
      <c r="Z169" s="3"/>
    </row>
    <row r="170" spans="25:26" s="2" customFormat="1">
      <c r="Y170" s="3"/>
      <c r="Z170" s="3"/>
    </row>
    <row r="171" spans="25:26" s="2" customFormat="1">
      <c r="Y171" s="3"/>
      <c r="Z171" s="3"/>
    </row>
    <row r="172" spans="25:26" s="2" customFormat="1">
      <c r="Y172" s="3"/>
      <c r="Z172" s="3"/>
    </row>
    <row r="173" spans="25:26" s="2" customFormat="1">
      <c r="Y173" s="3"/>
      <c r="Z173" s="3"/>
    </row>
    <row r="174" spans="25:26" s="2" customFormat="1">
      <c r="Y174" s="3"/>
      <c r="Z174" s="3"/>
    </row>
    <row r="175" spans="25:26" s="2" customFormat="1">
      <c r="Y175" s="3"/>
      <c r="Z175" s="3"/>
    </row>
    <row r="176" spans="25:26" s="2" customFormat="1">
      <c r="Y176" s="3"/>
      <c r="Z176" s="3"/>
    </row>
    <row r="177" spans="25:26" s="2" customFormat="1">
      <c r="Y177" s="3"/>
      <c r="Z177" s="3"/>
    </row>
    <row r="178" spans="25:26" s="2" customFormat="1">
      <c r="Y178" s="3"/>
      <c r="Z178" s="3"/>
    </row>
    <row r="179" spans="25:26" s="2" customFormat="1">
      <c r="Y179" s="3"/>
      <c r="Z179" s="3"/>
    </row>
    <row r="180" spans="25:26" s="2" customFormat="1">
      <c r="Y180" s="3"/>
      <c r="Z180" s="3"/>
    </row>
    <row r="181" spans="25:26" s="2" customFormat="1">
      <c r="Y181" s="3"/>
      <c r="Z181" s="3"/>
    </row>
    <row r="182" spans="25:26" s="2" customFormat="1">
      <c r="Y182" s="3"/>
      <c r="Z182" s="3"/>
    </row>
    <row r="183" spans="25:26" s="2" customFormat="1">
      <c r="Y183" s="3"/>
      <c r="Z183" s="3"/>
    </row>
    <row r="184" spans="25:26" s="2" customFormat="1">
      <c r="Y184" s="3"/>
      <c r="Z184" s="3"/>
    </row>
    <row r="185" spans="25:26" s="2" customFormat="1">
      <c r="Y185" s="3"/>
      <c r="Z185" s="3"/>
    </row>
    <row r="186" spans="25:26" s="2" customFormat="1">
      <c r="Y186" s="3"/>
      <c r="Z186" s="3"/>
    </row>
    <row r="187" spans="25:26" s="2" customFormat="1">
      <c r="Y187" s="3"/>
      <c r="Z187" s="3"/>
    </row>
    <row r="188" spans="25:26" s="2" customFormat="1">
      <c r="Y188" s="3"/>
      <c r="Z188" s="3"/>
    </row>
    <row r="189" spans="25:26" s="2" customFormat="1">
      <c r="Y189" s="3"/>
      <c r="Z189" s="3"/>
    </row>
  </sheetData>
  <phoneticPr fontId="30"/>
  <conditionalFormatting sqref="Y2:Y31">
    <cfRule type="expression" dxfId="1" priority="2">
      <formula>L2&lt;&gt;Y2</formula>
    </cfRule>
  </conditionalFormatting>
  <conditionalFormatting sqref="Z2:Z31">
    <cfRule type="expression" dxfId="0" priority="1">
      <formula>R2&lt;&gt;Z2</formula>
    </cfRule>
  </conditionalFormatting>
  <pageMargins left="0.7" right="0.7" top="0.75" bottom="0.75" header="0.3" footer="0.3"/>
  <pageSetup paperSize="9"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1"/>
  <sheetViews>
    <sheetView showZeros="0" zoomScale="90" zoomScaleNormal="90" workbookViewId="0">
      <selection activeCell="I8" sqref="I8"/>
    </sheetView>
  </sheetViews>
  <sheetFormatPr defaultColWidth="9" defaultRowHeight="13"/>
  <cols>
    <col min="1" max="1" width="16.36328125" customWidth="1"/>
    <col min="2" max="2" width="17.36328125" customWidth="1"/>
    <col min="3" max="3" width="18.6328125" customWidth="1"/>
    <col min="4" max="4" width="20.08984375" customWidth="1"/>
    <col min="5" max="5" width="23.08984375" customWidth="1"/>
    <col min="6" max="6" width="19.6328125" customWidth="1"/>
    <col min="7" max="7" width="24.90625" customWidth="1"/>
    <col min="8" max="8" width="26.36328125" customWidth="1"/>
    <col min="9" max="10" width="16.08984375" customWidth="1"/>
  </cols>
  <sheetData>
    <row r="1" spans="1:10">
      <c r="A1" s="10" t="s">
        <v>83</v>
      </c>
      <c r="B1" s="10" t="s">
        <v>84</v>
      </c>
      <c r="C1" s="10" t="s">
        <v>85</v>
      </c>
      <c r="D1" s="204" t="s">
        <v>120</v>
      </c>
      <c r="E1" s="10" t="s">
        <v>86</v>
      </c>
      <c r="F1" s="10" t="s">
        <v>87</v>
      </c>
      <c r="G1" s="10" t="s">
        <v>88</v>
      </c>
      <c r="H1" s="10" t="s">
        <v>89</v>
      </c>
      <c r="I1" s="204" t="s">
        <v>121</v>
      </c>
      <c r="J1" s="10" t="s">
        <v>90</v>
      </c>
    </row>
    <row r="2" spans="1:10" s="2" customFormat="1" ht="14.25" customHeight="1">
      <c r="A2" s="224">
        <f>'Application form'!U33</f>
        <v>0</v>
      </c>
      <c r="B2" s="6">
        <f>'Application form'!F31</f>
        <v>0</v>
      </c>
      <c r="C2" s="6">
        <f>'Application form'!F33</f>
        <v>0</v>
      </c>
      <c r="D2" s="6">
        <f>'Application form'!G33</f>
        <v>0</v>
      </c>
      <c r="E2" s="6">
        <f>'Application form'!F35</f>
        <v>0</v>
      </c>
      <c r="F2" s="209">
        <f>'Application form'!U35</f>
        <v>0</v>
      </c>
      <c r="G2" s="6">
        <f>'Application form'!F38</f>
        <v>0</v>
      </c>
      <c r="H2" s="6">
        <f>'Application form'!G38</f>
        <v>0</v>
      </c>
      <c r="I2" s="6">
        <f>'Application form'!D14</f>
        <v>0</v>
      </c>
      <c r="J2" s="6">
        <f>'Application form'!D19</f>
        <v>0</v>
      </c>
    </row>
    <row r="3" spans="1:10">
      <c r="A3" s="2"/>
      <c r="B3" s="203"/>
      <c r="C3" s="2"/>
      <c r="D3" s="2"/>
      <c r="E3" s="2"/>
      <c r="F3" s="2"/>
      <c r="G3" s="2"/>
      <c r="H3" s="2"/>
      <c r="I3" s="2"/>
    </row>
    <row r="41" spans="5:5">
      <c r="E41" s="11"/>
    </row>
  </sheetData>
  <phoneticPr fontId="3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H12"/>
  <sheetViews>
    <sheetView workbookViewId="0">
      <selection activeCell="I14" sqref="I14"/>
    </sheetView>
  </sheetViews>
  <sheetFormatPr defaultColWidth="9" defaultRowHeight="13"/>
  <cols>
    <col min="2" max="3" width="14.453125" customWidth="1"/>
    <col min="4" max="5" width="15.08984375" customWidth="1"/>
    <col min="6" max="7" width="15.36328125" customWidth="1"/>
    <col min="9" max="10" width="5.6328125" customWidth="1"/>
    <col min="11" max="11" width="10.36328125" customWidth="1"/>
    <col min="12" max="13" width="5.6328125" customWidth="1"/>
    <col min="14" max="14" width="10.36328125" customWidth="1"/>
  </cols>
  <sheetData>
    <row r="2" spans="2:8" ht="15.5">
      <c r="B2" s="12" t="s">
        <v>139</v>
      </c>
      <c r="C2" s="13"/>
      <c r="D2" s="13"/>
      <c r="E2" s="14"/>
      <c r="F2" s="15"/>
      <c r="G2" s="16"/>
    </row>
    <row r="3" spans="2:8" ht="23">
      <c r="B3" s="398" t="s">
        <v>79</v>
      </c>
      <c r="C3" s="398"/>
      <c r="D3" s="17" t="s">
        <v>80</v>
      </c>
      <c r="E3" s="17" t="s">
        <v>81</v>
      </c>
    </row>
    <row r="4" spans="2:8" ht="26.25" customHeight="1">
      <c r="B4" s="396" t="s">
        <v>119</v>
      </c>
      <c r="C4" s="397"/>
      <c r="D4" s="220" t="s">
        <v>280</v>
      </c>
      <c r="E4" s="220" t="s">
        <v>279</v>
      </c>
      <c r="F4" s="19"/>
    </row>
    <row r="5" spans="2:8" ht="26.25" customHeight="1">
      <c r="B5" s="396" t="s">
        <v>165</v>
      </c>
      <c r="C5" s="397"/>
      <c r="D5" s="220" t="s">
        <v>281</v>
      </c>
      <c r="E5" s="220" t="s">
        <v>282</v>
      </c>
      <c r="F5" s="19"/>
    </row>
    <row r="9" spans="2:8" ht="15.5">
      <c r="B9" s="221" t="s">
        <v>82</v>
      </c>
      <c r="C9" s="18"/>
      <c r="D9" s="18"/>
      <c r="E9" s="18"/>
      <c r="F9" s="19"/>
      <c r="G9" s="19"/>
      <c r="H9" s="19"/>
    </row>
    <row r="10" spans="2:8" ht="23">
      <c r="B10" s="398" t="s">
        <v>79</v>
      </c>
      <c r="C10" s="398"/>
      <c r="D10" s="319" t="s">
        <v>269</v>
      </c>
      <c r="E10" s="319" t="s">
        <v>271</v>
      </c>
      <c r="F10" s="319" t="s">
        <v>270</v>
      </c>
      <c r="G10" s="319" t="s">
        <v>272</v>
      </c>
      <c r="H10" s="19"/>
    </row>
    <row r="11" spans="2:8" ht="24.75" customHeight="1">
      <c r="B11" s="396" t="s">
        <v>119</v>
      </c>
      <c r="C11" s="397"/>
      <c r="D11" s="220" t="s">
        <v>283</v>
      </c>
      <c r="E11" s="220" t="s">
        <v>284</v>
      </c>
      <c r="F11" s="220" t="s">
        <v>285</v>
      </c>
      <c r="G11" s="220" t="s">
        <v>286</v>
      </c>
      <c r="H11" s="19"/>
    </row>
    <row r="12" spans="2:8" ht="24.75" customHeight="1">
      <c r="B12" s="396" t="s">
        <v>166</v>
      </c>
      <c r="C12" s="397"/>
      <c r="D12" s="220" t="s">
        <v>285</v>
      </c>
      <c r="E12" s="220" t="s">
        <v>286</v>
      </c>
      <c r="F12" s="248"/>
      <c r="G12" s="248"/>
      <c r="H12" s="19"/>
    </row>
  </sheetData>
  <mergeCells count="6">
    <mergeCell ref="B12:C12"/>
    <mergeCell ref="B3:C3"/>
    <mergeCell ref="B10:C10"/>
    <mergeCell ref="B11:C11"/>
    <mergeCell ref="B4:C4"/>
    <mergeCell ref="B5:C5"/>
  </mergeCells>
  <phoneticPr fontId="30"/>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Application form</vt:lpstr>
      <vt:lpstr>Application</vt:lpstr>
      <vt:lpstr>Contact</vt:lpstr>
      <vt:lpstr>Prices</vt:lpstr>
      <vt:lpstr>A.</vt:lpstr>
      <vt:lpstr>GS→Camp</vt:lpstr>
      <vt:lpstr>IN_Week1</vt:lpstr>
      <vt:lpstr>IN_Week1and2</vt:lpstr>
      <vt:lpstr>IN_Week2</vt:lpstr>
      <vt:lpstr>KRH</vt:lpstr>
      <vt:lpstr>Mr.</vt:lpstr>
      <vt:lpstr>Ms.</vt:lpstr>
      <vt:lpstr>'Application form'!Print_Area</vt:lpstr>
      <vt:lpstr>SGH</vt:lpstr>
      <vt:lpstr>Week1</vt:lpstr>
      <vt:lpstr>Week1_DOME</vt:lpstr>
      <vt:lpstr>Week1_TOKYU</vt:lpstr>
      <vt:lpstr>Week1and2</vt:lpstr>
      <vt:lpstr>Week1and2_DOME</vt:lpstr>
      <vt:lpstr>Week1and2_TOKYU</vt:lpstr>
      <vt:lpstr>Week2</vt:lpstr>
      <vt:lpstr>Week2_DOME</vt:lpstr>
      <vt:lpstr>Week2_TOKYU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dc:creator>
  <cp:lastModifiedBy>knt</cp:lastModifiedBy>
  <cp:lastPrinted>2024-09-30T08:10:22Z</cp:lastPrinted>
  <dcterms:created xsi:type="dcterms:W3CDTF">2012-08-06T07:06:00Z</dcterms:created>
  <dcterms:modified xsi:type="dcterms:W3CDTF">2024-09-30T05:45:52Z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