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084" activeTab="0"/>
  </bookViews>
  <sheets>
    <sheet name="Győr Cadet European Cup 2023" sheetId="1" r:id="rId1"/>
    <sheet name="Munka1" sheetId="2" state="hidden" r:id="rId2"/>
  </sheets>
  <definedNames>
    <definedName name="_xlnm.Print_Titles" localSheetId="0">'Győr Cadet European Cup 2023'!$20:$20</definedName>
    <definedName name="_xlnm.Print_Area" localSheetId="0">'Győr Cadet European Cup 2023'!$A$3:$V$31</definedName>
  </definedNames>
  <calcPr fullCalcOnLoad="1"/>
</workbook>
</file>

<file path=xl/sharedStrings.xml><?xml version="1.0" encoding="utf-8"?>
<sst xmlns="http://schemas.openxmlformats.org/spreadsheetml/2006/main" count="116" uniqueCount="83">
  <si>
    <t>Total</t>
  </si>
  <si>
    <t>single</t>
  </si>
  <si>
    <t>No.</t>
  </si>
  <si>
    <t>Room</t>
  </si>
  <si>
    <t>Name of bank:</t>
  </si>
  <si>
    <t>Account No. IBAN:</t>
  </si>
  <si>
    <t>SWIFT address:</t>
  </si>
  <si>
    <t>Payment Title:</t>
  </si>
  <si>
    <t>Function</t>
  </si>
  <si>
    <t>Flight no / departure</t>
  </si>
  <si>
    <t>Flight no / arrival</t>
  </si>
  <si>
    <t>Email: szadeczky.kinga@judo.hu</t>
  </si>
  <si>
    <t>Name of Account Holder:</t>
  </si>
  <si>
    <t xml:space="preserve">Address: </t>
  </si>
  <si>
    <t>Email:</t>
  </si>
  <si>
    <t>Single</t>
  </si>
  <si>
    <t>Double</t>
  </si>
  <si>
    <t>FB</t>
  </si>
  <si>
    <t>Cat 1</t>
  </si>
  <si>
    <t>Cat 2</t>
  </si>
  <si>
    <t>Gender</t>
  </si>
  <si>
    <t>Male</t>
  </si>
  <si>
    <t>Female</t>
  </si>
  <si>
    <t>example</t>
  </si>
  <si>
    <t>NAME Given name</t>
  </si>
  <si>
    <t xml:space="preserve">Federation/Club: </t>
  </si>
  <si>
    <t>Hotel reservation - Form</t>
  </si>
  <si>
    <t>OS713</t>
  </si>
  <si>
    <t>OS718</t>
  </si>
  <si>
    <t>Kindly complete the payment for accommodation and entry fee to our bank account:</t>
  </si>
  <si>
    <t>Entry fee</t>
  </si>
  <si>
    <t>Date of birth</t>
  </si>
  <si>
    <t>Passport number</t>
  </si>
  <si>
    <t>-90 kg</t>
  </si>
  <si>
    <t>Expiryt Day of the passport</t>
  </si>
  <si>
    <t>Arrival day and time</t>
  </si>
  <si>
    <t>Departure day and time</t>
  </si>
  <si>
    <t>Phone number:</t>
  </si>
  <si>
    <t xml:space="preserve">Hungarian Judo Association </t>
  </si>
  <si>
    <t>Istvánmezei út 1-3., H-1146 Budapest, Hungary</t>
  </si>
  <si>
    <t>OTP Bank</t>
  </si>
  <si>
    <t>HU36 1176 3842 0035 2888 0000 0000</t>
  </si>
  <si>
    <t>OTPVHUHB</t>
  </si>
  <si>
    <t>Category A</t>
  </si>
  <si>
    <t>Category B</t>
  </si>
  <si>
    <t>single 
(Cat A)</t>
  </si>
  <si>
    <t>single 
(Cat B)</t>
  </si>
  <si>
    <t>Cup + Camp</t>
  </si>
  <si>
    <t>Péter KENDERESI</t>
  </si>
  <si>
    <t>07.01.2005</t>
  </si>
  <si>
    <t xml:space="preserve">Transfer
</t>
  </si>
  <si>
    <t>Hotel
Cat A/ Cat B</t>
  </si>
  <si>
    <t>CAT A</t>
  </si>
  <si>
    <t xml:space="preserve">Cup + Camp
(5 nights) </t>
  </si>
  <si>
    <t>BB</t>
  </si>
  <si>
    <t xml:space="preserve">Price per person per 1 nights </t>
  </si>
  <si>
    <t xml:space="preserve">135
</t>
  </si>
  <si>
    <t xml:space="preserve">Lunch
</t>
  </si>
  <si>
    <t>Dinner</t>
  </si>
  <si>
    <t>double</t>
  </si>
  <si>
    <t>double
(Cat A)</t>
  </si>
  <si>
    <t>double
(Cat B)</t>
  </si>
  <si>
    <t>Győr Cadet European Cup 2023</t>
  </si>
  <si>
    <t>Lunch</t>
  </si>
  <si>
    <t>#nights</t>
  </si>
  <si>
    <t>10.11.2023
20:00</t>
  </si>
  <si>
    <t>12.11.2023
08:00</t>
  </si>
  <si>
    <t>Nation/ Győr Cadet EC 2023</t>
  </si>
  <si>
    <t>11.11.2023 - 12.11.2023</t>
  </si>
  <si>
    <t>CAT B</t>
  </si>
  <si>
    <t>-52 kg</t>
  </si>
  <si>
    <t>Réka PUPP</t>
  </si>
  <si>
    <t>04.07.1996</t>
  </si>
  <si>
    <t>10.11.2023</t>
  </si>
  <si>
    <t>By car</t>
  </si>
  <si>
    <t>13.11.2023</t>
  </si>
  <si>
    <t>#Lunch</t>
  </si>
  <si>
    <t>#Dinner</t>
  </si>
  <si>
    <t>-63 kg</t>
  </si>
  <si>
    <t>Szofi ÖZBAS</t>
  </si>
  <si>
    <t>19.10.2001</t>
  </si>
  <si>
    <t>Ms. Kinga Szádeczky-Kardoss
+36 30 196 9441</t>
  </si>
  <si>
    <r>
      <t>105</t>
    </r>
    <r>
      <rPr>
        <sz val="10"/>
        <color indexed="8"/>
        <rFont val="Verdana"/>
        <family val="2"/>
      </rPr>
      <t xml:space="preserve">
</t>
    </r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</si>
</sst>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¥&quot;#,##0;[Red]&quot;¥&quot;\-#,##0"/>
    <numFmt numFmtId="171" formatCode="&quot;¥&quot;#,##0.00;[Red]&quot;¥&quot;\-#,##0.00"/>
    <numFmt numFmtId="172" formatCode="dd\,\ mmm"/>
    <numFmt numFmtId="173" formatCode="#,##0\ [$€-1];[Red]\-#,##0\ [$€-1]"/>
    <numFmt numFmtId="174" formatCode="#,##0\ [$€-1]"/>
    <numFmt numFmtId="175" formatCode="h:mm;@"/>
    <numFmt numFmtId="176" formatCode="#,##0\ _F_t"/>
  </numFmts>
  <fonts count="58">
    <font>
      <sz val="11"/>
      <color indexed="8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20"/>
      <name val="ＭＳ Ｐゴシック"/>
      <family val="0"/>
    </font>
    <font>
      <sz val="6"/>
      <color indexed="8"/>
      <name val="ＭＳ Ｐゴシック"/>
      <family val="0"/>
    </font>
    <font>
      <sz val="10"/>
      <name val="Arial Cyr"/>
      <family val="0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2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Verdana"/>
      <family val="2"/>
    </font>
    <font>
      <sz val="10"/>
      <name val="Calibri"/>
      <family val="2"/>
    </font>
    <font>
      <sz val="14"/>
      <color indexed="8"/>
      <name val="Verdana"/>
      <family val="2"/>
    </font>
    <font>
      <b/>
      <sz val="16"/>
      <color indexed="8"/>
      <name val="Calibri"/>
      <family val="2"/>
    </font>
    <font>
      <b/>
      <sz val="12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sz val="1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  <font>
      <b/>
      <sz val="13"/>
      <color rgb="FF00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0" fontId="0" fillId="0" borderId="0" applyNumberFormat="0" applyFont="0" applyFill="0" applyBorder="0" applyAlignment="0" applyProtection="0"/>
    <xf numFmtId="38" fontId="0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2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NumberFormat="0" applyFont="0" applyFill="0" applyBorder="0" applyAlignment="0" applyProtection="0"/>
    <xf numFmtId="0" fontId="3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79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Continuous" vertic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centerContinuous" vertical="center"/>
    </xf>
    <xf numFmtId="0" fontId="10" fillId="33" borderId="0" xfId="0" applyFont="1" applyFill="1" applyAlignment="1">
      <alignment horizontal="right" vertical="center"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Continuous" vertical="center"/>
    </xf>
    <xf numFmtId="0" fontId="6" fillId="33" borderId="0" xfId="0" applyFont="1" applyFill="1" applyAlignment="1">
      <alignment vertical="center"/>
    </xf>
    <xf numFmtId="0" fontId="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justify"/>
    </xf>
    <xf numFmtId="0" fontId="13" fillId="0" borderId="0" xfId="0" applyFont="1" applyAlignment="1">
      <alignment/>
    </xf>
    <xf numFmtId="0" fontId="12" fillId="33" borderId="11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173" fontId="5" fillId="0" borderId="10" xfId="0" applyNumberFormat="1" applyFont="1" applyBorder="1" applyAlignment="1">
      <alignment horizontal="center" vertical="center"/>
    </xf>
    <xf numFmtId="173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4" fontId="6" fillId="33" borderId="0" xfId="0" applyNumberFormat="1" applyFont="1" applyFill="1" applyAlignment="1">
      <alignment/>
    </xf>
    <xf numFmtId="174" fontId="10" fillId="33" borderId="0" xfId="0" applyNumberFormat="1" applyFont="1" applyFill="1" applyAlignment="1">
      <alignment horizontal="left" indent="1"/>
    </xf>
    <xf numFmtId="174" fontId="10" fillId="33" borderId="0" xfId="0" applyNumberFormat="1" applyFont="1" applyFill="1" applyAlignment="1">
      <alignment horizontal="left"/>
    </xf>
    <xf numFmtId="174" fontId="15" fillId="33" borderId="0" xfId="0" applyNumberFormat="1" applyFont="1" applyFill="1" applyAlignment="1">
      <alignment vertical="center"/>
    </xf>
    <xf numFmtId="174" fontId="8" fillId="33" borderId="0" xfId="0" applyNumberFormat="1" applyFont="1" applyFill="1" applyAlignment="1">
      <alignment horizontal="centerContinuous" vertical="center"/>
    </xf>
    <xf numFmtId="174" fontId="6" fillId="33" borderId="0" xfId="0" applyNumberFormat="1" applyFont="1" applyFill="1" applyAlignment="1">
      <alignment horizontal="centerContinuous" vertical="center"/>
    </xf>
    <xf numFmtId="174" fontId="11" fillId="0" borderId="10" xfId="0" applyNumberFormat="1" applyFont="1" applyBorder="1" applyAlignment="1">
      <alignment horizontal="center" vertical="center"/>
    </xf>
    <xf numFmtId="174" fontId="6" fillId="0" borderId="0" xfId="0" applyNumberFormat="1" applyFont="1" applyAlignment="1">
      <alignment/>
    </xf>
    <xf numFmtId="175" fontId="6" fillId="33" borderId="0" xfId="0" applyNumberFormat="1" applyFont="1" applyFill="1" applyAlignment="1">
      <alignment/>
    </xf>
    <xf numFmtId="175" fontId="10" fillId="33" borderId="0" xfId="0" applyNumberFormat="1" applyFont="1" applyFill="1" applyAlignment="1">
      <alignment horizontal="centerContinuous" vertical="center"/>
    </xf>
    <xf numFmtId="175" fontId="8" fillId="33" borderId="0" xfId="0" applyNumberFormat="1" applyFont="1" applyFill="1" applyAlignment="1">
      <alignment horizontal="centerContinuous" vertical="center"/>
    </xf>
    <xf numFmtId="175" fontId="6" fillId="33" borderId="0" xfId="0" applyNumberFormat="1" applyFont="1" applyFill="1" applyAlignment="1">
      <alignment horizontal="centerContinuous" vertical="center"/>
    </xf>
    <xf numFmtId="175" fontId="6" fillId="0" borderId="0" xfId="0" applyNumberFormat="1" applyFont="1" applyAlignment="1">
      <alignment/>
    </xf>
    <xf numFmtId="175" fontId="10" fillId="33" borderId="0" xfId="0" applyNumberFormat="1" applyFont="1" applyFill="1" applyAlignment="1">
      <alignment horizontal="center" vertical="center"/>
    </xf>
    <xf numFmtId="175" fontId="13" fillId="33" borderId="0" xfId="0" applyNumberFormat="1" applyFont="1" applyFill="1" applyAlignment="1">
      <alignment horizontal="center" vertical="center"/>
    </xf>
    <xf numFmtId="175" fontId="19" fillId="33" borderId="0" xfId="0" applyNumberFormat="1" applyFont="1" applyFill="1" applyAlignment="1">
      <alignment vertical="center"/>
    </xf>
    <xf numFmtId="175" fontId="6" fillId="33" borderId="0" xfId="0" applyNumberFormat="1" applyFont="1" applyFill="1" applyAlignment="1">
      <alignment horizontal="center" vertical="center"/>
    </xf>
    <xf numFmtId="174" fontId="20" fillId="0" borderId="10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175" fontId="12" fillId="34" borderId="15" xfId="0" applyNumberFormat="1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/>
    </xf>
    <xf numFmtId="14" fontId="12" fillId="34" borderId="15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 shrinkToFit="1"/>
    </xf>
    <xf numFmtId="0" fontId="6" fillId="36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 quotePrefix="1">
      <alignment horizontal="center" vertical="center"/>
    </xf>
    <xf numFmtId="174" fontId="6" fillId="38" borderId="10" xfId="0" applyNumberFormat="1" applyFont="1" applyFill="1" applyBorder="1" applyAlignment="1">
      <alignment horizontal="center" vertical="center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centerContinuous" vertical="center"/>
    </xf>
    <xf numFmtId="20" fontId="6" fillId="39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174" fontId="11" fillId="0" borderId="10" xfId="0" applyNumberFormat="1" applyFont="1" applyBorder="1" applyAlignment="1" applyProtection="1">
      <alignment horizontal="center" vertical="center"/>
      <protection locked="0"/>
    </xf>
    <xf numFmtId="175" fontId="11" fillId="40" borderId="10" xfId="0" applyNumberFormat="1" applyFont="1" applyFill="1" applyBorder="1" applyAlignment="1" applyProtection="1">
      <alignment horizontal="center" vertical="center"/>
      <protection locked="0"/>
    </xf>
    <xf numFmtId="172" fontId="11" fillId="40" borderId="10" xfId="0" applyNumberFormat="1" applyFont="1" applyFill="1" applyBorder="1" applyAlignment="1" applyProtection="1">
      <alignment horizontal="center" vertical="center"/>
      <protection locked="0"/>
    </xf>
    <xf numFmtId="174" fontId="11" fillId="40" borderId="10" xfId="41" applyNumberFormat="1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0" borderId="10" xfId="63" applyFont="1" applyFill="1" applyBorder="1" applyAlignment="1" applyProtection="1">
      <alignment horizontal="center" vertical="center" wrapText="1"/>
      <protection locked="0"/>
    </xf>
    <xf numFmtId="174" fontId="11" fillId="40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10" xfId="65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 wrapText="1"/>
      <protection locked="0"/>
    </xf>
    <xf numFmtId="174" fontId="11" fillId="0" borderId="10" xfId="0" applyNumberFormat="1" applyFont="1" applyBorder="1" applyAlignment="1" applyProtection="1">
      <alignment vertical="center"/>
      <protection locked="0"/>
    </xf>
    <xf numFmtId="172" fontId="11" fillId="40" borderId="10" xfId="0" applyNumberFormat="1" applyFont="1" applyFill="1" applyBorder="1" applyAlignment="1" applyProtection="1">
      <alignment vertical="center"/>
      <protection locked="0"/>
    </xf>
    <xf numFmtId="0" fontId="15" fillId="33" borderId="10" xfId="0" applyFont="1" applyFill="1" applyBorder="1" applyAlignment="1" applyProtection="1">
      <alignment vertical="center"/>
      <protection locked="0"/>
    </xf>
    <xf numFmtId="14" fontId="12" fillId="34" borderId="15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 applyProtection="1">
      <alignment horizontal="left" vertical="center"/>
      <protection locked="0"/>
    </xf>
    <xf numFmtId="173" fontId="6" fillId="41" borderId="10" xfId="0" applyNumberFormat="1" applyFont="1" applyFill="1" applyBorder="1" applyAlignment="1">
      <alignment horizontal="center" vertical="center"/>
    </xf>
    <xf numFmtId="174" fontId="11" fillId="40" borderId="1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wrapText="1"/>
    </xf>
    <xf numFmtId="0" fontId="13" fillId="42" borderId="0" xfId="0" applyFont="1" applyFill="1" applyAlignment="1">
      <alignment/>
    </xf>
    <xf numFmtId="0" fontId="13" fillId="0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174" fontId="13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174" fontId="18" fillId="0" borderId="0" xfId="0" applyNumberFormat="1" applyFont="1" applyAlignment="1">
      <alignment horizontal="center"/>
    </xf>
    <xf numFmtId="174" fontId="13" fillId="0" borderId="0" xfId="0" applyNumberFormat="1" applyFont="1" applyFill="1" applyAlignment="1">
      <alignment horizontal="center"/>
    </xf>
    <xf numFmtId="173" fontId="5" fillId="0" borderId="0" xfId="0" applyNumberFormat="1" applyFont="1" applyBorder="1" applyAlignment="1">
      <alignment horizontal="center" vertical="center"/>
    </xf>
    <xf numFmtId="173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75" fontId="12" fillId="34" borderId="17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174" fontId="12" fillId="34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174" fontId="6" fillId="0" borderId="10" xfId="0" applyNumberFormat="1" applyFont="1" applyBorder="1" applyAlignment="1">
      <alignment/>
    </xf>
    <xf numFmtId="0" fontId="8" fillId="0" borderId="0" xfId="0" applyFont="1" applyFill="1" applyBorder="1" applyAlignment="1">
      <alignment vertical="center"/>
    </xf>
    <xf numFmtId="0" fontId="23" fillId="33" borderId="0" xfId="0" applyFont="1" applyFill="1" applyAlignment="1">
      <alignment horizontal="center" vertical="center"/>
    </xf>
    <xf numFmtId="0" fontId="15" fillId="33" borderId="0" xfId="0" applyFont="1" applyFill="1" applyBorder="1" applyAlignment="1">
      <alignment horizontal="right"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23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17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Border="1" applyAlignment="1">
      <alignment horizontal="center" vertical="center"/>
    </xf>
    <xf numFmtId="173" fontId="5" fillId="0" borderId="18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73" fontId="5" fillId="0" borderId="19" xfId="0" applyNumberFormat="1" applyFont="1" applyFill="1" applyBorder="1" applyAlignment="1">
      <alignment horizontal="center" vertical="center" wrapText="1"/>
    </xf>
    <xf numFmtId="173" fontId="5" fillId="0" borderId="2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/>
    </xf>
    <xf numFmtId="49" fontId="6" fillId="0" borderId="0" xfId="0" applyNumberFormat="1" applyFont="1" applyAlignment="1">
      <alignment/>
    </xf>
    <xf numFmtId="49" fontId="11" fillId="0" borderId="21" xfId="0" applyNumberFormat="1" applyFont="1" applyBorder="1" applyAlignment="1" applyProtection="1">
      <alignment horizontal="center" vertical="center"/>
      <protection locked="0"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49" fontId="11" fillId="40" borderId="10" xfId="0" applyNumberFormat="1" applyFont="1" applyFill="1" applyBorder="1" applyAlignment="1" applyProtection="1">
      <alignment horizontal="center" vertical="center"/>
      <protection locked="0"/>
    </xf>
    <xf numFmtId="49" fontId="11" fillId="0" borderId="10" xfId="0" applyNumberFormat="1" applyFont="1" applyBorder="1" applyAlignment="1" applyProtection="1">
      <alignment vertical="center"/>
      <protection locked="0"/>
    </xf>
    <xf numFmtId="1" fontId="11" fillId="0" borderId="18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/>
    </xf>
    <xf numFmtId="0" fontId="15" fillId="33" borderId="0" xfId="0" applyFont="1" applyFill="1" applyBorder="1" applyAlignment="1">
      <alignment horizontal="right" vertical="center"/>
    </xf>
    <xf numFmtId="0" fontId="13" fillId="43" borderId="10" xfId="0" applyFont="1" applyFill="1" applyBorder="1" applyAlignment="1">
      <alignment horizontal="center"/>
    </xf>
    <xf numFmtId="3" fontId="6" fillId="44" borderId="10" xfId="0" applyNumberFormat="1" applyFont="1" applyFill="1" applyBorder="1" applyAlignment="1">
      <alignment horizontal="center" vertical="center"/>
    </xf>
    <xf numFmtId="3" fontId="11" fillId="40" borderId="10" xfId="41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Border="1" applyAlignment="1">
      <alignment/>
    </xf>
    <xf numFmtId="0" fontId="13" fillId="33" borderId="19" xfId="0" applyFont="1" applyFill="1" applyBorder="1" applyAlignment="1" applyProtection="1">
      <alignment horizontal="left" vertical="center"/>
      <protection locked="0"/>
    </xf>
    <xf numFmtId="0" fontId="6" fillId="45" borderId="13" xfId="0" applyFont="1" applyFill="1" applyBorder="1" applyAlignment="1">
      <alignment vertical="center" shrinkToFit="1"/>
    </xf>
    <xf numFmtId="0" fontId="6" fillId="46" borderId="0" xfId="0" applyFont="1" applyFill="1" applyBorder="1" applyAlignment="1" quotePrefix="1">
      <alignment horizontal="center" vertical="center"/>
    </xf>
    <xf numFmtId="1" fontId="6" fillId="47" borderId="10" xfId="0" applyNumberFormat="1" applyFont="1" applyFill="1" applyBorder="1" applyAlignment="1">
      <alignment horizontal="center" vertical="center"/>
    </xf>
    <xf numFmtId="1" fontId="11" fillId="40" borderId="10" xfId="0" applyNumberFormat="1" applyFont="1" applyFill="1" applyBorder="1" applyAlignment="1" applyProtection="1">
      <alignment horizontal="center" vertical="center"/>
      <protection locked="0"/>
    </xf>
    <xf numFmtId="1" fontId="11" fillId="40" borderId="10" xfId="0" applyNumberFormat="1" applyFont="1" applyFill="1" applyBorder="1" applyAlignment="1" applyProtection="1">
      <alignment vertical="center"/>
      <protection locked="0"/>
    </xf>
    <xf numFmtId="1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14" fillId="33" borderId="0" xfId="0" applyFont="1" applyFill="1" applyAlignment="1">
      <alignment vertical="center" wrapText="1"/>
    </xf>
    <xf numFmtId="0" fontId="6" fillId="48" borderId="23" xfId="0" applyFont="1" applyFill="1" applyBorder="1" applyAlignment="1">
      <alignment horizontal="center" vertical="center"/>
    </xf>
    <xf numFmtId="0" fontId="6" fillId="49" borderId="2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50" borderId="23" xfId="0" applyFont="1" applyFill="1" applyBorder="1" applyAlignment="1">
      <alignment horizontal="center" vertical="top" wrapText="1"/>
    </xf>
    <xf numFmtId="0" fontId="5" fillId="51" borderId="24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right" vertical="center"/>
    </xf>
    <xf numFmtId="0" fontId="15" fillId="33" borderId="12" xfId="0" applyFont="1" applyFill="1" applyBorder="1" applyAlignment="1">
      <alignment horizontal="right" vertical="center"/>
    </xf>
    <xf numFmtId="0" fontId="8" fillId="33" borderId="2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13" fillId="52" borderId="23" xfId="0" applyFont="1" applyFill="1" applyBorder="1" applyAlignment="1">
      <alignment horizontal="center"/>
    </xf>
    <xf numFmtId="0" fontId="13" fillId="53" borderId="26" xfId="0" applyFont="1" applyFill="1" applyBorder="1" applyAlignment="1">
      <alignment horizontal="center"/>
    </xf>
    <xf numFmtId="0" fontId="13" fillId="54" borderId="24" xfId="0" applyFont="1" applyFill="1" applyBorder="1" applyAlignment="1">
      <alignment horizontal="center"/>
    </xf>
    <xf numFmtId="0" fontId="11" fillId="40" borderId="23" xfId="0" applyFont="1" applyFill="1" applyBorder="1" applyAlignment="1">
      <alignment horizontal="center" vertical="center" wrapText="1"/>
    </xf>
    <xf numFmtId="0" fontId="11" fillId="40" borderId="24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/>
    </xf>
    <xf numFmtId="0" fontId="13" fillId="55" borderId="18" xfId="0" applyFont="1" applyFill="1" applyBorder="1" applyAlignment="1">
      <alignment horizontal="center"/>
    </xf>
    <xf numFmtId="0" fontId="13" fillId="56" borderId="11" xfId="0" applyFont="1" applyFill="1" applyBorder="1" applyAlignment="1">
      <alignment horizontal="center"/>
    </xf>
    <xf numFmtId="0" fontId="13" fillId="57" borderId="22" xfId="0" applyFont="1" applyFill="1" applyBorder="1" applyAlignment="1">
      <alignment horizontal="center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  <cellStyle name="Обычный 2" xfId="63"/>
    <cellStyle name="Обычный 6" xfId="64"/>
    <cellStyle name="Обычный 8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180975</xdr:rowOff>
    </xdr:from>
    <xdr:to>
      <xdr:col>4</xdr:col>
      <xdr:colOff>1466850</xdr:colOff>
      <xdr:row>5</xdr:row>
      <xdr:rowOff>1047750</xdr:rowOff>
    </xdr:to>
    <xdr:pic>
      <xdr:nvPicPr>
        <xdr:cNvPr id="1" name="Picture 39" descr="mjsz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0975"/>
          <a:ext cx="40862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0"/>
  <sheetViews>
    <sheetView tabSelected="1" zoomScale="50" zoomScaleNormal="50" zoomScaleSheetLayoutView="80" zoomScalePageLayoutView="0" workbookViewId="0" topLeftCell="A1">
      <pane ySplit="20" topLeftCell="A21" activePane="bottomLeft" state="frozen"/>
      <selection pane="topLeft" activeCell="A1" sqref="A1"/>
      <selection pane="bottomLeft" activeCell="X24" sqref="X24"/>
    </sheetView>
  </sheetViews>
  <sheetFormatPr defaultColWidth="15.125" defaultRowHeight="13.5"/>
  <cols>
    <col min="1" max="1" width="4.50390625" style="2" customWidth="1"/>
    <col min="2" max="2" width="15.00390625" style="2" customWidth="1"/>
    <col min="3" max="3" width="8.50390625" style="2" customWidth="1"/>
    <col min="4" max="4" width="10.875" style="2" customWidth="1"/>
    <col min="5" max="5" width="27.125" style="2" customWidth="1"/>
    <col min="6" max="6" width="9.875" style="2" customWidth="1"/>
    <col min="7" max="7" width="12.125" style="2" customWidth="1"/>
    <col min="8" max="8" width="17.00390625" style="2" customWidth="1"/>
    <col min="9" max="9" width="23.25390625" style="2" customWidth="1"/>
    <col min="10" max="10" width="13.00390625" style="36" customWidth="1"/>
    <col min="11" max="11" width="19.125" style="41" customWidth="1"/>
    <col min="12" max="12" width="31.25390625" style="2" customWidth="1"/>
    <col min="13" max="13" width="15.00390625" style="41" customWidth="1"/>
    <col min="14" max="14" width="33.75390625" style="2" customWidth="1"/>
    <col min="15" max="21" width="11.00390625" style="2" customWidth="1"/>
    <col min="22" max="22" width="13.875" style="2" customWidth="1"/>
    <col min="23" max="23" width="10.125" style="2" bestFit="1" customWidth="1"/>
    <col min="24" max="24" width="11.25390625" style="2" customWidth="1"/>
    <col min="25" max="25" width="12.75390625" style="2" customWidth="1"/>
    <col min="26" max="26" width="14.50390625" style="2" customWidth="1"/>
    <col min="27" max="16384" width="15.125" style="2" customWidth="1"/>
  </cols>
  <sheetData>
    <row r="1" spans="1:25" ht="14.25">
      <c r="A1" s="1"/>
      <c r="B1" s="1"/>
      <c r="C1" s="1"/>
      <c r="D1" s="1"/>
      <c r="E1" s="1"/>
      <c r="F1" s="1"/>
      <c r="G1" s="1"/>
      <c r="H1" s="1"/>
      <c r="I1" s="1"/>
      <c r="J1" s="29"/>
      <c r="K1" s="37"/>
      <c r="L1" s="1"/>
      <c r="M1" s="3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1" ht="14.25">
      <c r="A2" s="1"/>
      <c r="B2" s="1"/>
      <c r="C2" s="1"/>
      <c r="D2" s="1"/>
      <c r="E2" s="1"/>
      <c r="F2" s="1"/>
      <c r="G2" s="1"/>
      <c r="H2" s="1"/>
      <c r="I2" s="1"/>
      <c r="J2" s="29"/>
      <c r="K2" s="37"/>
      <c r="L2" s="1"/>
      <c r="M2" s="37"/>
      <c r="N2" s="1"/>
      <c r="O2" s="1"/>
      <c r="P2" s="1"/>
      <c r="Q2" s="1"/>
      <c r="R2" s="1"/>
      <c r="S2" s="1"/>
      <c r="T2" s="1"/>
      <c r="U2" s="1"/>
    </row>
    <row r="3" spans="1:31" ht="45.75" customHeight="1">
      <c r="A3" s="3"/>
      <c r="B3" s="3"/>
      <c r="C3" s="4"/>
      <c r="D3" s="5"/>
      <c r="E3" s="60"/>
      <c r="F3" s="6" t="s">
        <v>62</v>
      </c>
      <c r="G3" s="6"/>
      <c r="H3" s="6"/>
      <c r="I3" s="6"/>
      <c r="J3" s="30"/>
      <c r="K3" s="38"/>
      <c r="L3" s="7"/>
      <c r="M3" s="42"/>
      <c r="N3" s="61"/>
      <c r="O3" s="61"/>
      <c r="P3" s="61"/>
      <c r="Q3" s="61"/>
      <c r="R3" s="61"/>
      <c r="S3" s="61"/>
      <c r="T3" s="61"/>
      <c r="U3" s="61"/>
      <c r="X3" s="164" t="s">
        <v>55</v>
      </c>
      <c r="Y3" s="165"/>
      <c r="Z3" s="165"/>
      <c r="AA3" s="166"/>
      <c r="AB3" s="164" t="s">
        <v>55</v>
      </c>
      <c r="AC3" s="165"/>
      <c r="AD3" s="165"/>
      <c r="AE3" s="166"/>
    </row>
    <row r="4" spans="1:31" ht="27" customHeight="1">
      <c r="A4" s="3"/>
      <c r="B4" s="3"/>
      <c r="C4" s="4"/>
      <c r="D4" s="5"/>
      <c r="E4" s="98"/>
      <c r="F4" s="157" t="s">
        <v>68</v>
      </c>
      <c r="G4" s="157"/>
      <c r="H4" s="157"/>
      <c r="I4" s="85"/>
      <c r="J4" s="31"/>
      <c r="K4" s="38"/>
      <c r="L4" s="7"/>
      <c r="M4" s="42"/>
      <c r="N4" s="8"/>
      <c r="O4" s="8"/>
      <c r="P4" s="8"/>
      <c r="Q4" s="8"/>
      <c r="R4" s="8"/>
      <c r="S4" s="8"/>
      <c r="T4" s="8"/>
      <c r="U4" s="8"/>
      <c r="X4" s="23"/>
      <c r="Y4" s="24"/>
      <c r="Z4" s="24"/>
      <c r="AA4" s="25"/>
      <c r="AB4" s="23"/>
      <c r="AC4" s="24"/>
      <c r="AD4" s="24"/>
      <c r="AE4" s="25"/>
    </row>
    <row r="5" spans="1:31" ht="37.5" customHeight="1">
      <c r="A5" s="3"/>
      <c r="B5" s="3"/>
      <c r="C5" s="4"/>
      <c r="D5" s="5"/>
      <c r="E5" s="100"/>
      <c r="F5" s="163" t="s">
        <v>26</v>
      </c>
      <c r="G5" s="163"/>
      <c r="H5" s="163"/>
      <c r="I5" s="89"/>
      <c r="J5" s="32"/>
      <c r="K5" s="39"/>
      <c r="L5" s="5"/>
      <c r="M5" s="39"/>
      <c r="N5" s="1"/>
      <c r="O5" s="1"/>
      <c r="P5" s="1"/>
      <c r="Q5" s="1"/>
      <c r="R5" s="1"/>
      <c r="S5" s="1"/>
      <c r="T5" s="1"/>
      <c r="U5" s="1"/>
      <c r="X5" s="148" t="s">
        <v>43</v>
      </c>
      <c r="Y5" s="149"/>
      <c r="Z5" s="149"/>
      <c r="AA5" s="150"/>
      <c r="AB5" s="148" t="s">
        <v>44</v>
      </c>
      <c r="AC5" s="149"/>
      <c r="AD5" s="149"/>
      <c r="AE5" s="150"/>
    </row>
    <row r="6" spans="1:31" ht="84.75" customHeight="1">
      <c r="A6" s="3"/>
      <c r="B6" s="3"/>
      <c r="C6" s="4"/>
      <c r="D6" s="5"/>
      <c r="E6" s="3"/>
      <c r="F6" s="3"/>
      <c r="G6" s="3"/>
      <c r="H6" s="3"/>
      <c r="I6" s="3"/>
      <c r="J6" s="33"/>
      <c r="K6" s="162" t="s">
        <v>11</v>
      </c>
      <c r="L6" s="162"/>
      <c r="M6" s="43"/>
      <c r="N6" s="142" t="s">
        <v>81</v>
      </c>
      <c r="O6" s="9"/>
      <c r="P6" s="9"/>
      <c r="Q6" s="9"/>
      <c r="R6" s="9"/>
      <c r="S6" s="9"/>
      <c r="T6" s="9"/>
      <c r="U6" s="9"/>
      <c r="X6" s="151"/>
      <c r="Y6" s="154" t="s">
        <v>1</v>
      </c>
      <c r="Z6" s="172" t="s">
        <v>59</v>
      </c>
      <c r="AA6" s="174"/>
      <c r="AB6" s="151"/>
      <c r="AC6" s="154" t="s">
        <v>1</v>
      </c>
      <c r="AD6" s="172" t="s">
        <v>59</v>
      </c>
      <c r="AE6" s="167"/>
    </row>
    <row r="7" spans="1:31" ht="30.75" customHeight="1">
      <c r="A7" s="3"/>
      <c r="B7" s="3"/>
      <c r="C7" s="4"/>
      <c r="D7" s="10" t="s">
        <v>25</v>
      </c>
      <c r="E7" s="77"/>
      <c r="F7" s="48"/>
      <c r="G7" s="48"/>
      <c r="H7" s="48"/>
      <c r="I7" s="48"/>
      <c r="J7" s="32" t="s">
        <v>14</v>
      </c>
      <c r="K7" s="177"/>
      <c r="L7" s="177"/>
      <c r="M7" s="44"/>
      <c r="N7" s="79"/>
      <c r="O7" s="79"/>
      <c r="P7" s="79"/>
      <c r="Q7" s="79"/>
      <c r="R7" s="79"/>
      <c r="S7" s="79"/>
      <c r="T7" s="79"/>
      <c r="U7" s="79"/>
      <c r="X7" s="152"/>
      <c r="Y7" s="154"/>
      <c r="Z7" s="173"/>
      <c r="AA7" s="175"/>
      <c r="AB7" s="152"/>
      <c r="AC7" s="154"/>
      <c r="AD7" s="173"/>
      <c r="AE7" s="168"/>
    </row>
    <row r="8" spans="1:31" ht="48" customHeight="1">
      <c r="A8" s="158"/>
      <c r="B8" s="158"/>
      <c r="C8" s="158"/>
      <c r="D8" s="159"/>
      <c r="E8" s="134"/>
      <c r="F8" s="49"/>
      <c r="G8" s="49"/>
      <c r="H8" s="49"/>
      <c r="I8" s="160" t="s">
        <v>37</v>
      </c>
      <c r="J8" s="161"/>
      <c r="K8" s="178"/>
      <c r="L8" s="178"/>
      <c r="M8" s="45"/>
      <c r="N8" s="13"/>
      <c r="O8" s="13"/>
      <c r="P8" s="13"/>
      <c r="Q8" s="13"/>
      <c r="R8" s="13"/>
      <c r="S8" s="13"/>
      <c r="T8" s="13"/>
      <c r="U8" s="13"/>
      <c r="V8" s="15"/>
      <c r="W8" s="15"/>
      <c r="X8" s="28" t="s">
        <v>54</v>
      </c>
      <c r="Y8" s="27" t="s">
        <v>56</v>
      </c>
      <c r="Z8" s="27" t="s">
        <v>82</v>
      </c>
      <c r="AA8" s="176"/>
      <c r="AB8" s="28" t="s">
        <v>54</v>
      </c>
      <c r="AC8" s="27">
        <v>100</v>
      </c>
      <c r="AD8" s="27">
        <v>80</v>
      </c>
      <c r="AE8" s="169"/>
    </row>
    <row r="9" spans="1:31" ht="48" customHeight="1">
      <c r="A9" s="128"/>
      <c r="B9" s="128"/>
      <c r="C9" s="128"/>
      <c r="D9" s="105"/>
      <c r="E9" s="79"/>
      <c r="F9" s="49"/>
      <c r="G9" s="49"/>
      <c r="H9" s="49"/>
      <c r="I9" s="129"/>
      <c r="J9" s="129"/>
      <c r="K9" s="106"/>
      <c r="L9" s="106"/>
      <c r="M9" s="45"/>
      <c r="N9" s="13"/>
      <c r="O9" s="13"/>
      <c r="P9" s="13"/>
      <c r="Q9" s="13"/>
      <c r="R9" s="13"/>
      <c r="S9" s="13"/>
      <c r="T9" s="13"/>
      <c r="U9" s="13"/>
      <c r="V9" s="15"/>
      <c r="W9" s="15"/>
      <c r="X9" s="127" t="s">
        <v>57</v>
      </c>
      <c r="Y9" s="27">
        <v>20</v>
      </c>
      <c r="Z9" s="130"/>
      <c r="AA9" s="130"/>
      <c r="AB9" s="127" t="s">
        <v>57</v>
      </c>
      <c r="AC9" s="27">
        <v>20</v>
      </c>
      <c r="AD9" s="130"/>
      <c r="AE9" s="130"/>
    </row>
    <row r="10" spans="1:31" ht="48" customHeight="1">
      <c r="A10" s="128"/>
      <c r="B10" s="128"/>
      <c r="C10" s="128"/>
      <c r="D10" s="105"/>
      <c r="E10" s="79"/>
      <c r="F10" s="49"/>
      <c r="G10" s="49"/>
      <c r="H10" s="49"/>
      <c r="I10" s="129"/>
      <c r="J10" s="129"/>
      <c r="K10" s="106"/>
      <c r="L10" s="106"/>
      <c r="M10" s="45"/>
      <c r="N10" s="13"/>
      <c r="O10" s="13"/>
      <c r="P10" s="13"/>
      <c r="Q10" s="13"/>
      <c r="R10" s="13"/>
      <c r="S10" s="13"/>
      <c r="T10" s="13"/>
      <c r="U10" s="13"/>
      <c r="V10" s="15"/>
      <c r="W10" s="15"/>
      <c r="X10" s="28" t="s">
        <v>58</v>
      </c>
      <c r="Y10" s="27">
        <v>20</v>
      </c>
      <c r="Z10" s="130"/>
      <c r="AA10" s="130"/>
      <c r="AB10" s="28" t="s">
        <v>58</v>
      </c>
      <c r="AC10" s="27">
        <v>20</v>
      </c>
      <c r="AD10" s="130"/>
      <c r="AE10" s="130"/>
    </row>
    <row r="11" spans="1:31" ht="30.75" customHeight="1">
      <c r="A11" s="101"/>
      <c r="B11" s="119"/>
      <c r="C11" s="101"/>
      <c r="D11" s="105"/>
      <c r="E11" s="79"/>
      <c r="F11" s="49"/>
      <c r="G11" s="49"/>
      <c r="H11" s="49"/>
      <c r="I11" s="102"/>
      <c r="J11" s="102"/>
      <c r="K11" s="106"/>
      <c r="L11" s="106"/>
      <c r="M11" s="45"/>
      <c r="N11" s="13"/>
      <c r="O11" s="13"/>
      <c r="P11" s="13"/>
      <c r="Q11" s="13"/>
      <c r="R11" s="13"/>
      <c r="S11" s="13"/>
      <c r="T11" s="13"/>
      <c r="U11" s="13"/>
      <c r="V11" s="15"/>
      <c r="W11" s="15"/>
      <c r="X11" s="94"/>
      <c r="Y11" s="110"/>
      <c r="Z11" s="111"/>
      <c r="AA11" s="108"/>
      <c r="AB11" s="109"/>
      <c r="AC11" s="110"/>
      <c r="AD11" s="111"/>
      <c r="AE11" s="108"/>
    </row>
    <row r="12" spans="1:31" ht="30.75" customHeight="1">
      <c r="A12" s="101"/>
      <c r="B12" s="119"/>
      <c r="C12" s="101"/>
      <c r="D12" s="105"/>
      <c r="E12" s="79"/>
      <c r="F12" s="49"/>
      <c r="G12" s="49"/>
      <c r="H12" s="49"/>
      <c r="I12" s="102"/>
      <c r="J12" s="102"/>
      <c r="K12" s="106"/>
      <c r="L12" s="106"/>
      <c r="M12" s="45"/>
      <c r="N12" s="13"/>
      <c r="O12" s="13"/>
      <c r="P12" s="13"/>
      <c r="Q12" s="13"/>
      <c r="R12" s="13"/>
      <c r="S12" s="13"/>
      <c r="T12" s="13"/>
      <c r="U12" s="13"/>
      <c r="V12" s="15"/>
      <c r="W12" s="15"/>
      <c r="X12" s="94"/>
      <c r="Y12" s="93"/>
      <c r="Z12" s="112"/>
      <c r="AA12" s="117"/>
      <c r="AB12" s="113"/>
      <c r="AC12" s="114"/>
      <c r="AD12" s="115"/>
      <c r="AE12" s="108"/>
    </row>
    <row r="13" spans="1:36" ht="30.75" customHeight="1">
      <c r="A13" s="101"/>
      <c r="B13" s="119"/>
      <c r="C13" s="101"/>
      <c r="D13" s="105"/>
      <c r="E13" s="79"/>
      <c r="F13" s="49"/>
      <c r="G13" s="49"/>
      <c r="H13" s="49"/>
      <c r="I13" s="102"/>
      <c r="J13" s="102"/>
      <c r="K13" s="106"/>
      <c r="L13" s="106"/>
      <c r="M13" s="45"/>
      <c r="N13" s="13"/>
      <c r="O13" s="13"/>
      <c r="P13" s="13"/>
      <c r="Q13" s="13"/>
      <c r="R13" s="13"/>
      <c r="S13" s="13"/>
      <c r="T13" s="13"/>
      <c r="U13" s="13"/>
      <c r="V13" s="15"/>
      <c r="W13" s="15"/>
      <c r="X13" s="94"/>
      <c r="Y13" s="93"/>
      <c r="Z13" s="145" t="s">
        <v>53</v>
      </c>
      <c r="AA13" s="146"/>
      <c r="AB13" s="146"/>
      <c r="AC13" s="146"/>
      <c r="AD13" s="147"/>
      <c r="AE13" s="108"/>
      <c r="AF13" s="94"/>
      <c r="AG13" s="93"/>
      <c r="AH13" s="92"/>
      <c r="AI13" s="92"/>
      <c r="AJ13" s="107"/>
    </row>
    <row r="14" spans="1:36" ht="30.75" customHeight="1">
      <c r="A14" s="101"/>
      <c r="B14" s="119"/>
      <c r="C14" s="101"/>
      <c r="D14" s="105"/>
      <c r="E14" s="79"/>
      <c r="F14" s="49"/>
      <c r="G14" s="49"/>
      <c r="H14" s="49"/>
      <c r="I14" s="102"/>
      <c r="J14" s="102"/>
      <c r="K14" s="106"/>
      <c r="L14" s="106"/>
      <c r="M14" s="45"/>
      <c r="N14" s="13"/>
      <c r="O14" s="13"/>
      <c r="P14" s="13"/>
      <c r="Q14" s="13"/>
      <c r="R14" s="13"/>
      <c r="S14" s="13"/>
      <c r="T14" s="13"/>
      <c r="U14" s="13"/>
      <c r="V14" s="15"/>
      <c r="W14" s="15"/>
      <c r="X14" s="94"/>
      <c r="Y14" s="93"/>
      <c r="Z14" s="23"/>
      <c r="AA14" s="24"/>
      <c r="AB14" s="24"/>
      <c r="AC14" s="24"/>
      <c r="AD14" s="25"/>
      <c r="AE14" s="108"/>
      <c r="AF14" s="94"/>
      <c r="AG14" s="93"/>
      <c r="AH14" s="92"/>
      <c r="AI14" s="92"/>
      <c r="AJ14" s="107"/>
    </row>
    <row r="15" spans="1:36" ht="30.75" customHeight="1">
      <c r="A15" s="101"/>
      <c r="B15" s="119"/>
      <c r="C15" s="101"/>
      <c r="D15" s="105"/>
      <c r="E15" s="79"/>
      <c r="F15" s="49"/>
      <c r="G15" s="49"/>
      <c r="H15" s="49"/>
      <c r="I15" s="102"/>
      <c r="J15" s="102"/>
      <c r="K15" s="106"/>
      <c r="L15" s="106"/>
      <c r="M15" s="45"/>
      <c r="N15" s="13"/>
      <c r="O15" s="13"/>
      <c r="P15" s="13"/>
      <c r="Q15" s="13"/>
      <c r="R15" s="13"/>
      <c r="S15" s="13"/>
      <c r="T15" s="13"/>
      <c r="U15" s="13"/>
      <c r="V15" s="15"/>
      <c r="W15" s="15"/>
      <c r="X15" s="94"/>
      <c r="Y15" s="93"/>
      <c r="Z15" s="148" t="s">
        <v>44</v>
      </c>
      <c r="AA15" s="149"/>
      <c r="AB15" s="149"/>
      <c r="AC15" s="149"/>
      <c r="AD15" s="150"/>
      <c r="AE15" s="108"/>
      <c r="AF15" s="94"/>
      <c r="AG15" s="93"/>
      <c r="AH15" s="92"/>
      <c r="AI15" s="92"/>
      <c r="AJ15" s="107"/>
    </row>
    <row r="16" spans="1:36" ht="30.75" customHeight="1">
      <c r="A16" s="101"/>
      <c r="B16" s="119"/>
      <c r="C16" s="101"/>
      <c r="D16" s="105"/>
      <c r="E16" s="79"/>
      <c r="F16" s="49"/>
      <c r="G16" s="49"/>
      <c r="H16" s="49"/>
      <c r="I16" s="102"/>
      <c r="J16" s="102"/>
      <c r="K16" s="106"/>
      <c r="L16" s="106"/>
      <c r="M16" s="45"/>
      <c r="N16" s="13"/>
      <c r="O16" s="13"/>
      <c r="P16" s="13"/>
      <c r="Q16" s="13"/>
      <c r="R16" s="13"/>
      <c r="S16" s="13"/>
      <c r="T16" s="13"/>
      <c r="U16" s="13"/>
      <c r="V16" s="15"/>
      <c r="W16" s="15"/>
      <c r="X16" s="94"/>
      <c r="Y16" s="93"/>
      <c r="Z16" s="151"/>
      <c r="AA16" s="153" t="s">
        <v>45</v>
      </c>
      <c r="AB16" s="155" t="s">
        <v>60</v>
      </c>
      <c r="AC16" s="153" t="s">
        <v>46</v>
      </c>
      <c r="AD16" s="155" t="s">
        <v>61</v>
      </c>
      <c r="AE16" s="108"/>
      <c r="AF16" s="94"/>
      <c r="AG16" s="93"/>
      <c r="AH16" s="92"/>
      <c r="AI16" s="92"/>
      <c r="AJ16" s="107"/>
    </row>
    <row r="17" spans="1:36" ht="30.75" customHeight="1">
      <c r="A17" s="101"/>
      <c r="B17" s="119"/>
      <c r="C17" s="101"/>
      <c r="D17" s="105"/>
      <c r="E17" s="79"/>
      <c r="F17" s="49"/>
      <c r="G17" s="49"/>
      <c r="H17" s="49"/>
      <c r="I17" s="102"/>
      <c r="J17" s="102"/>
      <c r="K17" s="106"/>
      <c r="L17" s="106"/>
      <c r="M17" s="45"/>
      <c r="N17" s="13"/>
      <c r="O17" s="13"/>
      <c r="P17" s="13"/>
      <c r="Q17" s="13"/>
      <c r="R17" s="13"/>
      <c r="S17" s="13"/>
      <c r="T17" s="13"/>
      <c r="U17" s="13"/>
      <c r="V17" s="15"/>
      <c r="W17" s="15"/>
      <c r="X17" s="94"/>
      <c r="Y17" s="93"/>
      <c r="Z17" s="152"/>
      <c r="AA17" s="154"/>
      <c r="AB17" s="156"/>
      <c r="AC17" s="154"/>
      <c r="AD17" s="156"/>
      <c r="AE17" s="108"/>
      <c r="AF17" s="94"/>
      <c r="AG17" s="93"/>
      <c r="AH17" s="92"/>
      <c r="AI17" s="92"/>
      <c r="AJ17" s="107"/>
    </row>
    <row r="18" spans="1:36" ht="30.75" customHeight="1">
      <c r="A18" s="101"/>
      <c r="B18" s="119"/>
      <c r="C18" s="101"/>
      <c r="D18" s="105"/>
      <c r="E18" s="79"/>
      <c r="F18" s="49"/>
      <c r="G18" s="49"/>
      <c r="H18" s="49"/>
      <c r="I18" s="102"/>
      <c r="J18" s="102"/>
      <c r="K18" s="106"/>
      <c r="L18" s="106"/>
      <c r="M18" s="45"/>
      <c r="N18" s="13"/>
      <c r="O18" s="13"/>
      <c r="P18" s="13"/>
      <c r="Q18" s="13"/>
      <c r="R18" s="13"/>
      <c r="S18" s="13"/>
      <c r="T18" s="13"/>
      <c r="U18" s="13"/>
      <c r="V18" s="15"/>
      <c r="W18" s="15"/>
      <c r="X18" s="94"/>
      <c r="Y18" s="93"/>
      <c r="Z18" s="28" t="s">
        <v>17</v>
      </c>
      <c r="AA18" s="27">
        <v>850</v>
      </c>
      <c r="AB18" s="26">
        <v>725</v>
      </c>
      <c r="AC18" s="26">
        <v>675</v>
      </c>
      <c r="AD18" s="116">
        <v>575</v>
      </c>
      <c r="AE18" s="108"/>
      <c r="AF18" s="94"/>
      <c r="AG18" s="93"/>
      <c r="AH18" s="92"/>
      <c r="AI18" s="92"/>
      <c r="AJ18" s="107"/>
    </row>
    <row r="19" spans="1:26" ht="31.5" customHeight="1" thickBot="1">
      <c r="A19" s="11"/>
      <c r="B19" s="11"/>
      <c r="C19" s="1"/>
      <c r="D19" s="12"/>
      <c r="E19" s="12"/>
      <c r="F19" s="12"/>
      <c r="G19" s="12"/>
      <c r="H19" s="12"/>
      <c r="I19" s="12"/>
      <c r="J19" s="34"/>
      <c r="K19" s="40"/>
      <c r="L19" s="12"/>
      <c r="M19" s="45"/>
      <c r="N19" s="13"/>
      <c r="O19" s="13"/>
      <c r="P19" s="13"/>
      <c r="Q19" s="13"/>
      <c r="R19" s="13"/>
      <c r="S19" s="13"/>
      <c r="T19" s="13"/>
      <c r="U19" s="13"/>
      <c r="X19" s="14"/>
      <c r="Y19" s="15"/>
      <c r="Z19" s="15"/>
    </row>
    <row r="20" spans="1:24" ht="59.25" customHeight="1">
      <c r="A20" s="50" t="s">
        <v>2</v>
      </c>
      <c r="B20" s="118" t="s">
        <v>51</v>
      </c>
      <c r="C20" s="51" t="s">
        <v>3</v>
      </c>
      <c r="D20" s="52" t="s">
        <v>8</v>
      </c>
      <c r="E20" s="51" t="s">
        <v>24</v>
      </c>
      <c r="F20" s="54" t="s">
        <v>20</v>
      </c>
      <c r="G20" s="96" t="s">
        <v>31</v>
      </c>
      <c r="H20" s="96" t="s">
        <v>32</v>
      </c>
      <c r="I20" s="96" t="s">
        <v>34</v>
      </c>
      <c r="J20" s="97" t="s">
        <v>50</v>
      </c>
      <c r="K20" s="95" t="s">
        <v>35</v>
      </c>
      <c r="L20" s="52" t="s">
        <v>10</v>
      </c>
      <c r="M20" s="53" t="s">
        <v>36</v>
      </c>
      <c r="N20" s="54" t="s">
        <v>9</v>
      </c>
      <c r="O20" s="54" t="s">
        <v>30</v>
      </c>
      <c r="P20" s="54" t="s">
        <v>15</v>
      </c>
      <c r="Q20" s="54" t="s">
        <v>16</v>
      </c>
      <c r="R20" s="54" t="s">
        <v>76</v>
      </c>
      <c r="S20" s="54" t="s">
        <v>63</v>
      </c>
      <c r="T20" s="54" t="s">
        <v>77</v>
      </c>
      <c r="U20" s="54" t="s">
        <v>58</v>
      </c>
      <c r="V20" s="78" t="s">
        <v>47</v>
      </c>
      <c r="W20" s="78" t="s">
        <v>64</v>
      </c>
      <c r="X20" s="55" t="s">
        <v>0</v>
      </c>
    </row>
    <row r="21" spans="1:24" ht="28.5" customHeight="1">
      <c r="A21" s="56" t="s">
        <v>23</v>
      </c>
      <c r="B21" s="56" t="s">
        <v>52</v>
      </c>
      <c r="C21" s="57" t="s">
        <v>15</v>
      </c>
      <c r="D21" s="58" t="s">
        <v>33</v>
      </c>
      <c r="E21" s="57" t="s">
        <v>48</v>
      </c>
      <c r="F21" s="57" t="s">
        <v>21</v>
      </c>
      <c r="G21" s="57" t="s">
        <v>49</v>
      </c>
      <c r="H21" s="57"/>
      <c r="I21" s="57"/>
      <c r="J21" s="59">
        <v>50</v>
      </c>
      <c r="K21" s="62" t="s">
        <v>65</v>
      </c>
      <c r="L21" s="57" t="s">
        <v>27</v>
      </c>
      <c r="M21" s="62" t="s">
        <v>66</v>
      </c>
      <c r="N21" s="57" t="s">
        <v>28</v>
      </c>
      <c r="O21" s="80">
        <v>10</v>
      </c>
      <c r="P21" s="80">
        <f>2*135</f>
        <v>270</v>
      </c>
      <c r="Q21" s="80">
        <v>0</v>
      </c>
      <c r="R21" s="137">
        <v>2</v>
      </c>
      <c r="S21" s="80">
        <f>20+20</f>
        <v>40</v>
      </c>
      <c r="T21" s="137">
        <v>2</v>
      </c>
      <c r="U21" s="80">
        <f>20+20</f>
        <v>40</v>
      </c>
      <c r="V21" s="59">
        <v>0</v>
      </c>
      <c r="W21" s="131">
        <v>2</v>
      </c>
      <c r="X21" s="59">
        <f>J21+O21+P21+Q21+S21+U21+V21</f>
        <v>410</v>
      </c>
    </row>
    <row r="22" spans="1:24" ht="28.5" customHeight="1">
      <c r="A22" s="56" t="s">
        <v>23</v>
      </c>
      <c r="B22" s="135" t="s">
        <v>69</v>
      </c>
      <c r="C22" s="143" t="s">
        <v>16</v>
      </c>
      <c r="D22" s="136" t="s">
        <v>70</v>
      </c>
      <c r="E22" s="57" t="s">
        <v>71</v>
      </c>
      <c r="F22" s="57" t="s">
        <v>22</v>
      </c>
      <c r="G22" s="57" t="s">
        <v>72</v>
      </c>
      <c r="H22" s="57"/>
      <c r="I22" s="57"/>
      <c r="J22" s="59">
        <v>0</v>
      </c>
      <c r="K22" s="62" t="s">
        <v>73</v>
      </c>
      <c r="L22" s="57" t="s">
        <v>74</v>
      </c>
      <c r="M22" s="62" t="s">
        <v>75</v>
      </c>
      <c r="N22" s="57" t="s">
        <v>74</v>
      </c>
      <c r="O22" s="80">
        <v>10</v>
      </c>
      <c r="P22" s="80">
        <v>0</v>
      </c>
      <c r="Q22" s="80">
        <f>3*80</f>
        <v>240</v>
      </c>
      <c r="R22" s="137">
        <v>2</v>
      </c>
      <c r="S22" s="80">
        <f>2*20</f>
        <v>40</v>
      </c>
      <c r="T22" s="137">
        <v>3</v>
      </c>
      <c r="U22" s="80">
        <f>3*20</f>
        <v>60</v>
      </c>
      <c r="V22" s="59">
        <v>0</v>
      </c>
      <c r="W22" s="131">
        <v>3</v>
      </c>
      <c r="X22" s="59">
        <f>J22+O22+P22+Q22+S22+U22+V22</f>
        <v>350</v>
      </c>
    </row>
    <row r="23" spans="1:24" ht="28.5" customHeight="1">
      <c r="A23" s="56" t="s">
        <v>23</v>
      </c>
      <c r="B23" s="135" t="s">
        <v>69</v>
      </c>
      <c r="C23" s="144"/>
      <c r="D23" s="136" t="s">
        <v>78</v>
      </c>
      <c r="E23" s="57" t="s">
        <v>79</v>
      </c>
      <c r="F23" s="57" t="s">
        <v>22</v>
      </c>
      <c r="G23" s="57" t="s">
        <v>80</v>
      </c>
      <c r="H23" s="57"/>
      <c r="I23" s="57"/>
      <c r="J23" s="59">
        <v>0</v>
      </c>
      <c r="K23" s="62" t="s">
        <v>73</v>
      </c>
      <c r="L23" s="57" t="s">
        <v>74</v>
      </c>
      <c r="M23" s="62" t="s">
        <v>75</v>
      </c>
      <c r="N23" s="57" t="s">
        <v>74</v>
      </c>
      <c r="O23" s="80">
        <v>10</v>
      </c>
      <c r="P23" s="80">
        <v>0</v>
      </c>
      <c r="Q23" s="80">
        <f>3*80</f>
        <v>240</v>
      </c>
      <c r="R23" s="137">
        <v>0</v>
      </c>
      <c r="S23" s="80">
        <v>0</v>
      </c>
      <c r="T23" s="137">
        <v>3</v>
      </c>
      <c r="U23" s="80">
        <f>3*20</f>
        <v>60</v>
      </c>
      <c r="V23" s="59">
        <v>0</v>
      </c>
      <c r="W23" s="131">
        <v>3</v>
      </c>
      <c r="X23" s="59">
        <f>O23+P23+Q23+S23+U23+V23</f>
        <v>310</v>
      </c>
    </row>
    <row r="24" spans="1:24" ht="24" customHeight="1">
      <c r="A24" s="47">
        <v>1</v>
      </c>
      <c r="B24" s="47"/>
      <c r="C24" s="16" t="s">
        <v>15</v>
      </c>
      <c r="D24" s="120"/>
      <c r="E24" s="63"/>
      <c r="F24" s="63"/>
      <c r="G24" s="63"/>
      <c r="H24" s="63"/>
      <c r="I24" s="63"/>
      <c r="J24" s="65"/>
      <c r="K24" s="66"/>
      <c r="L24" s="67"/>
      <c r="M24" s="66"/>
      <c r="N24" s="67"/>
      <c r="O24" s="72"/>
      <c r="P24" s="72"/>
      <c r="Q24" s="72"/>
      <c r="R24" s="138"/>
      <c r="S24" s="72"/>
      <c r="T24" s="138"/>
      <c r="U24" s="72"/>
      <c r="V24" s="68"/>
      <c r="W24" s="132"/>
      <c r="X24" s="35">
        <f aca="true" t="shared" si="0" ref="X24:X42">J24+O24+P24+Q24+S24+U24+V24</f>
        <v>0</v>
      </c>
    </row>
    <row r="25" spans="1:24" ht="24" customHeight="1">
      <c r="A25" s="47">
        <v>2</v>
      </c>
      <c r="B25" s="47"/>
      <c r="C25" s="16" t="s">
        <v>15</v>
      </c>
      <c r="D25" s="121"/>
      <c r="E25" s="69"/>
      <c r="F25" s="69"/>
      <c r="G25" s="69"/>
      <c r="H25" s="69"/>
      <c r="I25" s="69"/>
      <c r="J25" s="65"/>
      <c r="K25" s="66"/>
      <c r="L25" s="67"/>
      <c r="M25" s="66"/>
      <c r="N25" s="67"/>
      <c r="O25" s="72"/>
      <c r="P25" s="72"/>
      <c r="Q25" s="72"/>
      <c r="R25" s="138"/>
      <c r="S25" s="72"/>
      <c r="T25" s="138"/>
      <c r="U25" s="72"/>
      <c r="V25" s="68"/>
      <c r="W25" s="132"/>
      <c r="X25" s="35">
        <f t="shared" si="0"/>
        <v>0</v>
      </c>
    </row>
    <row r="26" spans="1:24" ht="24" customHeight="1">
      <c r="A26" s="47">
        <v>3</v>
      </c>
      <c r="B26" s="47"/>
      <c r="C26" s="16" t="s">
        <v>15</v>
      </c>
      <c r="D26" s="121"/>
      <c r="E26" s="63"/>
      <c r="F26" s="63"/>
      <c r="G26" s="63"/>
      <c r="H26" s="63"/>
      <c r="I26" s="63"/>
      <c r="J26" s="65"/>
      <c r="K26" s="66"/>
      <c r="L26" s="67"/>
      <c r="M26" s="66"/>
      <c r="N26" s="67"/>
      <c r="O26" s="72"/>
      <c r="P26" s="72"/>
      <c r="Q26" s="72"/>
      <c r="R26" s="138"/>
      <c r="S26" s="72"/>
      <c r="T26" s="138"/>
      <c r="U26" s="72"/>
      <c r="V26" s="68"/>
      <c r="W26" s="132"/>
      <c r="X26" s="35">
        <f t="shared" si="0"/>
        <v>0</v>
      </c>
    </row>
    <row r="27" spans="1:24" ht="24" customHeight="1">
      <c r="A27" s="47">
        <v>4</v>
      </c>
      <c r="B27" s="47"/>
      <c r="C27" s="16" t="s">
        <v>15</v>
      </c>
      <c r="D27" s="121"/>
      <c r="E27" s="64"/>
      <c r="F27" s="64"/>
      <c r="G27" s="64"/>
      <c r="H27" s="64"/>
      <c r="I27" s="64"/>
      <c r="J27" s="65"/>
      <c r="K27" s="66"/>
      <c r="L27" s="67"/>
      <c r="M27" s="66"/>
      <c r="N27" s="67"/>
      <c r="O27" s="72"/>
      <c r="P27" s="72"/>
      <c r="Q27" s="72"/>
      <c r="R27" s="138"/>
      <c r="S27" s="72"/>
      <c r="T27" s="138"/>
      <c r="U27" s="72"/>
      <c r="V27" s="68"/>
      <c r="W27" s="132"/>
      <c r="X27" s="35">
        <f t="shared" si="0"/>
        <v>0</v>
      </c>
    </row>
    <row r="28" spans="1:24" ht="24" customHeight="1">
      <c r="A28" s="47">
        <v>5</v>
      </c>
      <c r="B28" s="47"/>
      <c r="C28" s="16" t="s">
        <v>15</v>
      </c>
      <c r="D28" s="121"/>
      <c r="E28" s="64"/>
      <c r="F28" s="64"/>
      <c r="G28" s="64"/>
      <c r="H28" s="64"/>
      <c r="I28" s="64"/>
      <c r="J28" s="65"/>
      <c r="K28" s="66"/>
      <c r="L28" s="67"/>
      <c r="M28" s="66"/>
      <c r="N28" s="67"/>
      <c r="O28" s="72"/>
      <c r="P28" s="72"/>
      <c r="Q28" s="72"/>
      <c r="R28" s="138"/>
      <c r="S28" s="72"/>
      <c r="T28" s="138"/>
      <c r="U28" s="72"/>
      <c r="V28" s="68"/>
      <c r="W28" s="132"/>
      <c r="X28" s="35">
        <f t="shared" si="0"/>
        <v>0</v>
      </c>
    </row>
    <row r="29" spans="1:24" ht="24" customHeight="1">
      <c r="A29" s="47">
        <v>6</v>
      </c>
      <c r="B29" s="125"/>
      <c r="C29" s="170" t="s">
        <v>16</v>
      </c>
      <c r="D29" s="121"/>
      <c r="E29" s="70"/>
      <c r="F29" s="70"/>
      <c r="G29" s="70"/>
      <c r="H29" s="70"/>
      <c r="I29" s="70"/>
      <c r="J29" s="65"/>
      <c r="K29" s="66"/>
      <c r="L29" s="67"/>
      <c r="M29" s="66"/>
      <c r="N29" s="67"/>
      <c r="O29" s="72"/>
      <c r="P29" s="72"/>
      <c r="Q29" s="72"/>
      <c r="R29" s="138"/>
      <c r="S29" s="72"/>
      <c r="T29" s="138"/>
      <c r="U29" s="72"/>
      <c r="V29" s="68"/>
      <c r="W29" s="132"/>
      <c r="X29" s="35">
        <f t="shared" si="0"/>
        <v>0</v>
      </c>
    </row>
    <row r="30" spans="1:25" ht="24" customHeight="1">
      <c r="A30" s="47">
        <v>7</v>
      </c>
      <c r="B30" s="126"/>
      <c r="C30" s="171"/>
      <c r="D30" s="121"/>
      <c r="E30" s="69"/>
      <c r="F30" s="69"/>
      <c r="G30" s="69"/>
      <c r="H30" s="69"/>
      <c r="I30" s="69"/>
      <c r="J30" s="65"/>
      <c r="K30" s="66"/>
      <c r="L30" s="67"/>
      <c r="M30" s="66"/>
      <c r="N30" s="67"/>
      <c r="O30" s="72"/>
      <c r="P30" s="72"/>
      <c r="Q30" s="72"/>
      <c r="R30" s="138"/>
      <c r="S30" s="72"/>
      <c r="T30" s="138"/>
      <c r="U30" s="72"/>
      <c r="V30" s="68"/>
      <c r="W30" s="132"/>
      <c r="X30" s="35">
        <f t="shared" si="0"/>
        <v>0</v>
      </c>
      <c r="Y30" s="17"/>
    </row>
    <row r="31" spans="1:24" ht="24" customHeight="1">
      <c r="A31" s="47">
        <v>8</v>
      </c>
      <c r="B31" s="125"/>
      <c r="C31" s="170" t="s">
        <v>16</v>
      </c>
      <c r="D31" s="121"/>
      <c r="E31" s="63"/>
      <c r="F31" s="63"/>
      <c r="G31" s="63"/>
      <c r="H31" s="63"/>
      <c r="I31" s="63"/>
      <c r="J31" s="65"/>
      <c r="K31" s="66"/>
      <c r="L31" s="67"/>
      <c r="M31" s="66"/>
      <c r="N31" s="67"/>
      <c r="O31" s="72"/>
      <c r="P31" s="72"/>
      <c r="Q31" s="72"/>
      <c r="R31" s="138"/>
      <c r="S31" s="72"/>
      <c r="T31" s="138"/>
      <c r="U31" s="72"/>
      <c r="V31" s="68"/>
      <c r="W31" s="132"/>
      <c r="X31" s="35">
        <f t="shared" si="0"/>
        <v>0</v>
      </c>
    </row>
    <row r="32" spans="1:24" ht="24" customHeight="1">
      <c r="A32" s="47">
        <v>9</v>
      </c>
      <c r="B32" s="126"/>
      <c r="C32" s="171"/>
      <c r="D32" s="121"/>
      <c r="E32" s="63"/>
      <c r="F32" s="63"/>
      <c r="G32" s="63"/>
      <c r="H32" s="63"/>
      <c r="I32" s="63"/>
      <c r="J32" s="65"/>
      <c r="K32" s="66"/>
      <c r="L32" s="67"/>
      <c r="M32" s="66"/>
      <c r="N32" s="67"/>
      <c r="O32" s="72"/>
      <c r="P32" s="72"/>
      <c r="Q32" s="72"/>
      <c r="R32" s="138"/>
      <c r="S32" s="72"/>
      <c r="T32" s="138"/>
      <c r="U32" s="72"/>
      <c r="V32" s="68"/>
      <c r="W32" s="132"/>
      <c r="X32" s="35">
        <f t="shared" si="0"/>
        <v>0</v>
      </c>
    </row>
    <row r="33" spans="1:24" ht="24" customHeight="1">
      <c r="A33" s="47">
        <v>10</v>
      </c>
      <c r="B33" s="125"/>
      <c r="C33" s="170" t="s">
        <v>16</v>
      </c>
      <c r="D33" s="122"/>
      <c r="E33" s="63"/>
      <c r="F33" s="63"/>
      <c r="G33" s="63"/>
      <c r="H33" s="63"/>
      <c r="I33" s="63"/>
      <c r="J33" s="65"/>
      <c r="K33" s="66"/>
      <c r="L33" s="67"/>
      <c r="M33" s="66"/>
      <c r="N33" s="67"/>
      <c r="O33" s="72"/>
      <c r="P33" s="72"/>
      <c r="Q33" s="72"/>
      <c r="R33" s="138"/>
      <c r="S33" s="72"/>
      <c r="T33" s="138"/>
      <c r="U33" s="72"/>
      <c r="V33" s="68"/>
      <c r="W33" s="132"/>
      <c r="X33" s="35">
        <f t="shared" si="0"/>
        <v>0</v>
      </c>
    </row>
    <row r="34" spans="1:24" ht="24" customHeight="1">
      <c r="A34" s="47">
        <v>11</v>
      </c>
      <c r="B34" s="126"/>
      <c r="C34" s="171"/>
      <c r="D34" s="122"/>
      <c r="E34" s="71"/>
      <c r="F34" s="71"/>
      <c r="G34" s="71"/>
      <c r="H34" s="71"/>
      <c r="I34" s="71"/>
      <c r="J34" s="65"/>
      <c r="K34" s="66"/>
      <c r="L34" s="67"/>
      <c r="M34" s="66"/>
      <c r="N34" s="67"/>
      <c r="O34" s="72"/>
      <c r="P34" s="72"/>
      <c r="Q34" s="72"/>
      <c r="R34" s="138"/>
      <c r="S34" s="72"/>
      <c r="T34" s="138"/>
      <c r="U34" s="72"/>
      <c r="V34" s="68"/>
      <c r="W34" s="132"/>
      <c r="X34" s="35">
        <f t="shared" si="0"/>
        <v>0</v>
      </c>
    </row>
    <row r="35" spans="1:24" ht="24" customHeight="1">
      <c r="A35" s="47">
        <v>12</v>
      </c>
      <c r="B35" s="125"/>
      <c r="C35" s="170" t="s">
        <v>16</v>
      </c>
      <c r="D35" s="123"/>
      <c r="E35" s="63"/>
      <c r="F35" s="63"/>
      <c r="G35" s="63"/>
      <c r="H35" s="63"/>
      <c r="I35" s="63"/>
      <c r="J35" s="72"/>
      <c r="K35" s="66"/>
      <c r="L35" s="67"/>
      <c r="M35" s="66"/>
      <c r="N35" s="67"/>
      <c r="O35" s="72"/>
      <c r="P35" s="72"/>
      <c r="Q35" s="72"/>
      <c r="R35" s="138"/>
      <c r="S35" s="72"/>
      <c r="T35" s="138"/>
      <c r="U35" s="72"/>
      <c r="V35" s="68"/>
      <c r="W35" s="132"/>
      <c r="X35" s="35">
        <f t="shared" si="0"/>
        <v>0</v>
      </c>
    </row>
    <row r="36" spans="1:24" ht="24" customHeight="1">
      <c r="A36" s="47">
        <v>13</v>
      </c>
      <c r="B36" s="126"/>
      <c r="C36" s="171"/>
      <c r="D36" s="123"/>
      <c r="E36" s="63"/>
      <c r="F36" s="63"/>
      <c r="G36" s="63"/>
      <c r="H36" s="63"/>
      <c r="I36" s="63"/>
      <c r="J36" s="72"/>
      <c r="K36" s="66"/>
      <c r="L36" s="67"/>
      <c r="M36" s="66"/>
      <c r="N36" s="67"/>
      <c r="O36" s="72"/>
      <c r="P36" s="72"/>
      <c r="Q36" s="72"/>
      <c r="R36" s="138"/>
      <c r="S36" s="72"/>
      <c r="T36" s="138"/>
      <c r="U36" s="72"/>
      <c r="V36" s="68"/>
      <c r="W36" s="132"/>
      <c r="X36" s="35">
        <f t="shared" si="0"/>
        <v>0</v>
      </c>
    </row>
    <row r="37" spans="1:24" ht="24" customHeight="1">
      <c r="A37" s="47">
        <v>14</v>
      </c>
      <c r="B37" s="125"/>
      <c r="C37" s="170" t="s">
        <v>16</v>
      </c>
      <c r="D37" s="122"/>
      <c r="E37" s="63"/>
      <c r="F37" s="63"/>
      <c r="G37" s="63"/>
      <c r="H37" s="63"/>
      <c r="I37" s="63"/>
      <c r="J37" s="65"/>
      <c r="K37" s="66"/>
      <c r="L37" s="67"/>
      <c r="M37" s="66"/>
      <c r="N37" s="67"/>
      <c r="O37" s="72"/>
      <c r="P37" s="72"/>
      <c r="Q37" s="72"/>
      <c r="R37" s="138"/>
      <c r="S37" s="72"/>
      <c r="T37" s="138"/>
      <c r="U37" s="72"/>
      <c r="V37" s="68"/>
      <c r="W37" s="132"/>
      <c r="X37" s="35">
        <f t="shared" si="0"/>
        <v>0</v>
      </c>
    </row>
    <row r="38" spans="1:24" ht="24" customHeight="1">
      <c r="A38" s="47">
        <v>15</v>
      </c>
      <c r="B38" s="126"/>
      <c r="C38" s="171"/>
      <c r="D38" s="122"/>
      <c r="E38" s="63"/>
      <c r="F38" s="63"/>
      <c r="G38" s="63"/>
      <c r="H38" s="63"/>
      <c r="I38" s="63"/>
      <c r="J38" s="65"/>
      <c r="K38" s="66"/>
      <c r="L38" s="67"/>
      <c r="M38" s="66"/>
      <c r="N38" s="67"/>
      <c r="O38" s="72"/>
      <c r="P38" s="72"/>
      <c r="Q38" s="72"/>
      <c r="R38" s="138"/>
      <c r="S38" s="72"/>
      <c r="T38" s="138"/>
      <c r="U38" s="72"/>
      <c r="V38" s="68"/>
      <c r="W38" s="132"/>
      <c r="X38" s="35">
        <f t="shared" si="0"/>
        <v>0</v>
      </c>
    </row>
    <row r="39" spans="1:24" ht="24" customHeight="1">
      <c r="A39" s="47">
        <v>16</v>
      </c>
      <c r="B39" s="125"/>
      <c r="C39" s="170" t="s">
        <v>16</v>
      </c>
      <c r="D39" s="122"/>
      <c r="E39" s="63"/>
      <c r="F39" s="63"/>
      <c r="G39" s="63"/>
      <c r="H39" s="63"/>
      <c r="I39" s="63"/>
      <c r="J39" s="65"/>
      <c r="K39" s="66"/>
      <c r="L39" s="67"/>
      <c r="M39" s="66"/>
      <c r="N39" s="67"/>
      <c r="O39" s="72"/>
      <c r="P39" s="72"/>
      <c r="Q39" s="72"/>
      <c r="R39" s="138"/>
      <c r="S39" s="72"/>
      <c r="T39" s="138"/>
      <c r="U39" s="72"/>
      <c r="V39" s="68"/>
      <c r="W39" s="132"/>
      <c r="X39" s="35">
        <f t="shared" si="0"/>
        <v>0</v>
      </c>
    </row>
    <row r="40" spans="1:24" ht="24" customHeight="1">
      <c r="A40" s="47">
        <v>17</v>
      </c>
      <c r="B40" s="126"/>
      <c r="C40" s="171"/>
      <c r="D40" s="122"/>
      <c r="E40" s="63"/>
      <c r="F40" s="63"/>
      <c r="G40" s="63"/>
      <c r="H40" s="63"/>
      <c r="I40" s="63"/>
      <c r="J40" s="65"/>
      <c r="K40" s="66"/>
      <c r="L40" s="67"/>
      <c r="M40" s="66"/>
      <c r="N40" s="67"/>
      <c r="O40" s="72"/>
      <c r="P40" s="72"/>
      <c r="Q40" s="72"/>
      <c r="R40" s="138"/>
      <c r="S40" s="72"/>
      <c r="T40" s="138"/>
      <c r="U40" s="72"/>
      <c r="V40" s="68"/>
      <c r="W40" s="132"/>
      <c r="X40" s="35">
        <f t="shared" si="0"/>
        <v>0</v>
      </c>
    </row>
    <row r="41" spans="1:24" ht="24" customHeight="1">
      <c r="A41" s="47">
        <v>18</v>
      </c>
      <c r="B41" s="125"/>
      <c r="C41" s="170" t="s">
        <v>16</v>
      </c>
      <c r="D41" s="122"/>
      <c r="E41" s="73"/>
      <c r="F41" s="73"/>
      <c r="G41" s="73"/>
      <c r="H41" s="73"/>
      <c r="I41" s="73"/>
      <c r="J41" s="65"/>
      <c r="K41" s="66"/>
      <c r="L41" s="67"/>
      <c r="M41" s="66"/>
      <c r="N41" s="67"/>
      <c r="O41" s="72"/>
      <c r="P41" s="72"/>
      <c r="Q41" s="72"/>
      <c r="R41" s="138"/>
      <c r="S41" s="72"/>
      <c r="T41" s="138"/>
      <c r="U41" s="72"/>
      <c r="V41" s="99"/>
      <c r="W41" s="133"/>
      <c r="X41" s="35">
        <f t="shared" si="0"/>
        <v>0</v>
      </c>
    </row>
    <row r="42" spans="1:24" ht="24" customHeight="1">
      <c r="A42" s="47">
        <v>19</v>
      </c>
      <c r="B42" s="126"/>
      <c r="C42" s="171"/>
      <c r="D42" s="124"/>
      <c r="E42" s="74"/>
      <c r="F42" s="74"/>
      <c r="G42" s="74"/>
      <c r="H42" s="74"/>
      <c r="I42" s="74"/>
      <c r="J42" s="75"/>
      <c r="K42" s="66"/>
      <c r="L42" s="76"/>
      <c r="M42" s="66"/>
      <c r="N42" s="76"/>
      <c r="O42" s="81"/>
      <c r="P42" s="81"/>
      <c r="Q42" s="81"/>
      <c r="R42" s="139"/>
      <c r="S42" s="81"/>
      <c r="T42" s="139"/>
      <c r="U42" s="81"/>
      <c r="V42" s="99"/>
      <c r="W42" s="133"/>
      <c r="X42" s="35">
        <f t="shared" si="0"/>
        <v>0</v>
      </c>
    </row>
    <row r="43" spans="18:24" ht="26.25" customHeight="1">
      <c r="R43" s="140">
        <f>SUM(R24:R42)</f>
        <v>0</v>
      </c>
      <c r="S43" s="36"/>
      <c r="T43" s="140">
        <f>SUM(T24:T42)</f>
        <v>0</v>
      </c>
      <c r="W43" s="141">
        <f>SUM(W24:W42)</f>
        <v>0</v>
      </c>
      <c r="X43" s="46">
        <f>SUM(X24:X42)</f>
        <v>0</v>
      </c>
    </row>
    <row r="44" spans="5:13" ht="26.25" customHeight="1">
      <c r="E44" s="83" t="s">
        <v>29</v>
      </c>
      <c r="F44" s="83"/>
      <c r="G44" s="83"/>
      <c r="H44" s="83"/>
      <c r="I44" s="83"/>
      <c r="J44" s="83"/>
      <c r="K44" s="84"/>
      <c r="L44" s="84"/>
      <c r="M44" s="84"/>
    </row>
    <row r="45" spans="4:13" ht="26.25" customHeight="1">
      <c r="D45" s="18"/>
      <c r="E45" s="19" t="s">
        <v>12</v>
      </c>
      <c r="H45" s="104" t="s">
        <v>38</v>
      </c>
      <c r="J45" s="90"/>
      <c r="K45" s="18"/>
      <c r="L45" s="41"/>
      <c r="M45" s="2"/>
    </row>
    <row r="46" spans="4:13" ht="26.25" customHeight="1">
      <c r="D46" s="18"/>
      <c r="E46" s="19" t="s">
        <v>13</v>
      </c>
      <c r="H46" s="103" t="s">
        <v>39</v>
      </c>
      <c r="J46" s="91"/>
      <c r="K46" s="18"/>
      <c r="L46" s="41"/>
      <c r="M46" s="2"/>
    </row>
    <row r="47" spans="4:13" ht="26.25" customHeight="1">
      <c r="D47" s="20"/>
      <c r="E47" s="21" t="s">
        <v>4</v>
      </c>
      <c r="H47" s="103" t="s">
        <v>40</v>
      </c>
      <c r="J47" s="86"/>
      <c r="K47" s="82"/>
      <c r="L47" s="41"/>
      <c r="M47" s="2"/>
    </row>
    <row r="48" spans="4:13" ht="26.25" customHeight="1">
      <c r="D48" s="20"/>
      <c r="E48" s="21" t="s">
        <v>5</v>
      </c>
      <c r="H48" s="103" t="s">
        <v>41</v>
      </c>
      <c r="J48" s="87"/>
      <c r="K48" s="22"/>
      <c r="L48" s="41"/>
      <c r="M48" s="2"/>
    </row>
    <row r="49" spans="4:13" ht="26.25" customHeight="1">
      <c r="D49" s="20"/>
      <c r="E49" s="21" t="s">
        <v>6</v>
      </c>
      <c r="H49" s="103" t="s">
        <v>42</v>
      </c>
      <c r="J49" s="87"/>
      <c r="K49" s="22"/>
      <c r="L49" s="41"/>
      <c r="M49" s="2"/>
    </row>
    <row r="50" spans="4:13" ht="26.25" customHeight="1">
      <c r="D50" s="20"/>
      <c r="E50" s="21" t="s">
        <v>7</v>
      </c>
      <c r="H50" s="103" t="s">
        <v>67</v>
      </c>
      <c r="J50" s="88"/>
      <c r="K50" s="22"/>
      <c r="L50" s="41"/>
      <c r="M50" s="2"/>
    </row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</sheetData>
  <sheetProtection/>
  <mergeCells count="34">
    <mergeCell ref="AC6:AC7"/>
    <mergeCell ref="X5:AA5"/>
    <mergeCell ref="AD6:AD7"/>
    <mergeCell ref="AA6:AA8"/>
    <mergeCell ref="K7:L7"/>
    <mergeCell ref="K8:L8"/>
    <mergeCell ref="X3:AA3"/>
    <mergeCell ref="C41:C42"/>
    <mergeCell ref="C29:C30"/>
    <mergeCell ref="C31:C32"/>
    <mergeCell ref="C33:C34"/>
    <mergeCell ref="C35:C36"/>
    <mergeCell ref="C37:C38"/>
    <mergeCell ref="C39:C40"/>
    <mergeCell ref="Y6:Y7"/>
    <mergeCell ref="Z6:Z7"/>
    <mergeCell ref="F4:H4"/>
    <mergeCell ref="A8:D8"/>
    <mergeCell ref="I8:J8"/>
    <mergeCell ref="K6:L6"/>
    <mergeCell ref="F5:H5"/>
    <mergeCell ref="AB3:AE3"/>
    <mergeCell ref="AB5:AE5"/>
    <mergeCell ref="AE6:AE8"/>
    <mergeCell ref="X6:X7"/>
    <mergeCell ref="AB6:AB7"/>
    <mergeCell ref="C22:C23"/>
    <mergeCell ref="Z13:AD13"/>
    <mergeCell ref="Z15:AD15"/>
    <mergeCell ref="Z16:Z17"/>
    <mergeCell ref="AA16:AA17"/>
    <mergeCell ref="AB16:AB17"/>
    <mergeCell ref="AC16:AC17"/>
    <mergeCell ref="AD16:AD17"/>
  </mergeCells>
  <printOptions horizontalCentered="1"/>
  <pageMargins left="0.2" right="0.1968503937007874" top="0.59" bottom="0.2" header="0.31" footer="0.2"/>
  <pageSetup fitToHeight="1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C3" sqref="C3"/>
    </sheetView>
  </sheetViews>
  <sheetFormatPr defaultColWidth="9.00390625" defaultRowHeight="13.5"/>
  <sheetData>
    <row r="1" spans="1:3" ht="12.75">
      <c r="A1">
        <v>20</v>
      </c>
      <c r="B1" t="s">
        <v>18</v>
      </c>
      <c r="C1" t="s">
        <v>21</v>
      </c>
    </row>
    <row r="2" spans="1:3" ht="12.75">
      <c r="A2">
        <v>0</v>
      </c>
      <c r="B2" t="s">
        <v>19</v>
      </c>
      <c r="C2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財団法人全日本柔道連盟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由紀子</dc:creator>
  <cp:keywords/>
  <dc:description/>
  <cp:lastModifiedBy>Szádeczky-Kardos Kinga</cp:lastModifiedBy>
  <cp:lastPrinted>2014-09-02T12:29:36Z</cp:lastPrinted>
  <dcterms:created xsi:type="dcterms:W3CDTF">2003-05-14T02:32:39Z</dcterms:created>
  <dcterms:modified xsi:type="dcterms:W3CDTF">2023-09-19T06:59:08Z</dcterms:modified>
  <cp:category/>
  <cp:version/>
  <cp:contentType/>
  <cp:contentStatus/>
</cp:coreProperties>
</file>