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nt\Desktop\東京グランドスラム1203\"/>
    </mc:Choice>
  </mc:AlternateContent>
  <workbookProtection lockStructure="1"/>
  <bookViews>
    <workbookView xWindow="0" yWindow="0" windowWidth="28800" windowHeight="12375"/>
  </bookViews>
  <sheets>
    <sheet name="Application form" sheetId="8" r:id="rId1"/>
    <sheet name="Contact" sheetId="9" state="hidden" r:id="rId2"/>
    <sheet name="Application" sheetId="10" state="hidden" r:id="rId3"/>
    <sheet name="Prices" sheetId="11" state="hidden" r:id="rId4"/>
  </sheets>
  <definedNames>
    <definedName name="A." localSheetId="3">#REF!</definedName>
    <definedName name="A.">'Application form'!$AD$91:$AD$92</definedName>
    <definedName name="B." localSheetId="3">#REF!</definedName>
    <definedName name="B.">'Application form'!#REF!</definedName>
    <definedName name="C." localSheetId="3">#REF!</definedName>
    <definedName name="C.">'Application form'!#REF!</definedName>
    <definedName name="DOM" localSheetId="3">#REF!</definedName>
    <definedName name="DOM">#REF!</definedName>
    <definedName name="GRD" localSheetId="3">#REF!</definedName>
    <definedName name="GRD">#REF!</definedName>
    <definedName name="GS→Camp" localSheetId="3">#REF!</definedName>
    <definedName name="GS→Camp">'Application form'!$T$91:$T$92</definedName>
    <definedName name="KRH" localSheetId="3">#REF!</definedName>
    <definedName name="KRH">'Application form'!$AI$91</definedName>
    <definedName name="Mr." localSheetId="3">#REF!</definedName>
    <definedName name="Mr.">'Application form'!$M$100:$M$107</definedName>
    <definedName name="Ms." localSheetId="3">#REF!</definedName>
    <definedName name="Ms.">'Application form'!$L$100:$L$107</definedName>
    <definedName name="Need_Quarantine">'Application form'!#REF!</definedName>
    <definedName name="NeedQuarantine">'Application form'!#REF!</definedName>
    <definedName name="No">'Application form'!#REF!</definedName>
    <definedName name="No_Need_Quarantine">'Application form'!$O$92:$O$95</definedName>
    <definedName name="No_Quarantine">'Application form'!$O$92:$O$95</definedName>
    <definedName name="NoNeedQuarantine">'Application form'!$O$92:$O$95</definedName>
    <definedName name="_xlnm.Print_Area" localSheetId="0">'Application form'!$D$1:$AO$67</definedName>
    <definedName name="Quarantine">'Application form'!#REF!</definedName>
    <definedName name="SGH" localSheetId="3">#REF!</definedName>
    <definedName name="SGH">'Application form'!$AD$95</definedName>
    <definedName name="SGL_BB">'Application form'!$AD$92</definedName>
    <definedName name="SGL_BF">'Application form'!$AD$92</definedName>
    <definedName name="SGL_FULL">'Application form'!#REF!</definedName>
    <definedName name="SGLBB">'Application form'!$AD$92</definedName>
    <definedName name="SGLBF">'Application form'!$AD$92</definedName>
    <definedName name="SGLFULL">'Application form'!#REF!</definedName>
    <definedName name="STY" localSheetId="3">#REF!</definedName>
    <definedName name="STY">#REF!</definedName>
    <definedName name="TWN_BB">'Application form'!#REF!</definedName>
    <definedName name="TWN_BF">'Application form'!#REF!</definedName>
    <definedName name="TWN_FULL">'Application form'!$AF$93:$AF$93</definedName>
    <definedName name="TWNBB">'Application form'!#REF!</definedName>
    <definedName name="TWNBF">'Application form'!#REF!</definedName>
    <definedName name="TWNFULL">'Application form'!$AF$93:$AF$93</definedName>
    <definedName name="WIN" localSheetId="3">#REF!</definedName>
    <definedName name="WIN">#REF!</definedName>
    <definedName name="Yes">'Application form'!#REF!</definedName>
    <definedName name="タイプ" localSheetId="3">#REF!</definedName>
    <definedName name="タイプ">#REF!</definedName>
    <definedName name="ホテル名" localSheetId="3">#REF!</definedName>
    <definedName name="ホテル名">#REF!</definedName>
    <definedName name="部屋タイプ" localSheetId="3">#REF!</definedName>
    <definedName name="部屋タイプ">#REF!</definedName>
  </definedNames>
  <calcPr calcId="152511"/>
</workbook>
</file>

<file path=xl/calcChain.xml><?xml version="1.0" encoding="utf-8"?>
<calcChain xmlns="http://schemas.openxmlformats.org/spreadsheetml/2006/main">
  <c r="A2" i="9" l="1"/>
  <c r="Y49" i="8"/>
  <c r="Y50" i="8"/>
  <c r="Y51" i="8"/>
  <c r="Y52" i="8"/>
  <c r="Y53" i="8"/>
  <c r="Y54" i="8"/>
  <c r="Y55" i="8"/>
  <c r="Y56" i="8"/>
  <c r="Y57" i="8"/>
  <c r="Y58" i="8"/>
  <c r="Y59" i="8"/>
  <c r="Y60" i="8"/>
  <c r="Y61" i="8"/>
  <c r="Y62" i="8"/>
  <c r="Y63" i="8"/>
  <c r="Y64" i="8"/>
  <c r="Y65" i="8"/>
  <c r="Y66" i="8"/>
  <c r="Y67" i="8"/>
  <c r="Y68" i="8"/>
  <c r="Y69" i="8"/>
  <c r="Y70" i="8"/>
  <c r="Y71" i="8"/>
  <c r="Y72" i="8"/>
  <c r="Y73" i="8"/>
  <c r="Y74" i="8"/>
  <c r="Y75" i="8"/>
  <c r="Y76" i="8"/>
  <c r="Y77" i="8"/>
  <c r="Y78" i="8"/>
  <c r="Y79" i="8"/>
  <c r="Y80" i="8"/>
  <c r="Y81" i="8"/>
  <c r="Y82" i="8"/>
  <c r="Y83" i="8"/>
  <c r="Y84" i="8"/>
  <c r="Y85" i="8"/>
  <c r="Y86" i="8"/>
  <c r="Y87" i="8"/>
  <c r="Y48" i="8"/>
  <c r="Y45" i="8"/>
  <c r="Y46" i="8"/>
  <c r="Y47" i="8"/>
  <c r="AE47" i="8"/>
  <c r="AE49" i="8"/>
  <c r="AE50" i="8"/>
  <c r="AE51" i="8"/>
  <c r="AE52" i="8"/>
  <c r="AE53" i="8"/>
  <c r="AE54" i="8"/>
  <c r="AE55" i="8"/>
  <c r="AE56" i="8"/>
  <c r="AE57" i="8"/>
  <c r="AE58" i="8"/>
  <c r="AE59" i="8"/>
  <c r="AE60" i="8"/>
  <c r="AE61" i="8"/>
  <c r="AE62" i="8"/>
  <c r="AE63" i="8"/>
  <c r="AE64" i="8"/>
  <c r="AE65" i="8"/>
  <c r="AE66" i="8"/>
  <c r="AE67" i="8"/>
  <c r="AE68" i="8"/>
  <c r="AE69" i="8"/>
  <c r="AE70" i="8"/>
  <c r="AE71" i="8"/>
  <c r="AE72" i="8"/>
  <c r="AE73" i="8"/>
  <c r="AE74" i="8"/>
  <c r="AE75" i="8"/>
  <c r="AE76" i="8"/>
  <c r="AE77" i="8"/>
  <c r="AE78" i="8"/>
  <c r="AE79" i="8"/>
  <c r="AE80" i="8"/>
  <c r="AE81" i="8"/>
  <c r="AE82" i="8"/>
  <c r="AE83" i="8"/>
  <c r="AE84" i="8"/>
  <c r="AE85" i="8"/>
  <c r="AE86" i="8"/>
  <c r="AE87" i="8"/>
  <c r="AE48" i="8"/>
  <c r="AE45" i="8"/>
  <c r="AE46" i="8"/>
  <c r="G2" i="10"/>
  <c r="F2" i="10"/>
  <c r="AG3" i="10" l="1"/>
  <c r="AG4" i="10"/>
  <c r="AG5" i="10"/>
  <c r="AG6" i="10"/>
  <c r="AG7" i="10"/>
  <c r="AG8" i="10"/>
  <c r="AG9" i="10"/>
  <c r="AG10" i="10"/>
  <c r="AG11" i="10"/>
  <c r="AG12" i="10"/>
  <c r="AG13" i="10"/>
  <c r="AG14" i="10"/>
  <c r="AG15" i="10"/>
  <c r="AG16" i="10"/>
  <c r="AG17" i="10"/>
  <c r="AG18" i="10"/>
  <c r="AG19" i="10"/>
  <c r="AG20" i="10"/>
  <c r="AG21" i="10"/>
  <c r="AG22" i="10"/>
  <c r="AG23" i="10"/>
  <c r="AG24" i="10"/>
  <c r="AG25" i="10"/>
  <c r="AG26" i="10"/>
  <c r="AG27" i="10"/>
  <c r="AG28" i="10"/>
  <c r="AG29" i="10"/>
  <c r="AG30" i="10"/>
  <c r="AG31" i="10"/>
  <c r="AG2" i="10"/>
  <c r="L3" i="10"/>
  <c r="L4" i="10"/>
  <c r="L5" i="10"/>
  <c r="L6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2" i="10"/>
  <c r="M2" i="10" l="1"/>
  <c r="E3" i="10"/>
  <c r="E4" i="10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2" i="10"/>
  <c r="C3" i="10"/>
  <c r="C4" i="10"/>
  <c r="C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2" i="10"/>
  <c r="F2" i="9" l="1"/>
  <c r="B2" i="9" l="1"/>
  <c r="AB48" i="8" l="1"/>
  <c r="H48" i="8"/>
  <c r="I48" i="8"/>
  <c r="AH48" i="8"/>
  <c r="H49" i="8"/>
  <c r="I49" i="8"/>
  <c r="AB49" i="8"/>
  <c r="AH49" i="8"/>
  <c r="AD3" i="10" s="1"/>
  <c r="H50" i="8"/>
  <c r="I50" i="8"/>
  <c r="AB50" i="8"/>
  <c r="AH50" i="8"/>
  <c r="AD4" i="10" s="1"/>
  <c r="AH3" i="10"/>
  <c r="AH4" i="10"/>
  <c r="AH5" i="10"/>
  <c r="AH6" i="10"/>
  <c r="AH7" i="10"/>
  <c r="AH8" i="10"/>
  <c r="AH9" i="10"/>
  <c r="AH10" i="10"/>
  <c r="AH11" i="10"/>
  <c r="AH12" i="10"/>
  <c r="AH13" i="10"/>
  <c r="AH14" i="10"/>
  <c r="AH15" i="10"/>
  <c r="AH16" i="10"/>
  <c r="AH17" i="10"/>
  <c r="AH18" i="10"/>
  <c r="AH19" i="10"/>
  <c r="AH20" i="10"/>
  <c r="AH21" i="10"/>
  <c r="AH22" i="10"/>
  <c r="AH23" i="10"/>
  <c r="AH24" i="10"/>
  <c r="AH25" i="10"/>
  <c r="AH26" i="10"/>
  <c r="AH27" i="10"/>
  <c r="AH28" i="10"/>
  <c r="AH29" i="10"/>
  <c r="AH30" i="10"/>
  <c r="AH31" i="10"/>
  <c r="AF3" i="10"/>
  <c r="AF4" i="10"/>
  <c r="AF5" i="10"/>
  <c r="AF6" i="10"/>
  <c r="AF7" i="10"/>
  <c r="AF8" i="10"/>
  <c r="AF9" i="10"/>
  <c r="AF10" i="10"/>
  <c r="AF11" i="10"/>
  <c r="AF12" i="10"/>
  <c r="AF13" i="10"/>
  <c r="AF14" i="10"/>
  <c r="AF15" i="10"/>
  <c r="AF16" i="10"/>
  <c r="AF17" i="10"/>
  <c r="AF18" i="10"/>
  <c r="AF19" i="10"/>
  <c r="AF20" i="10"/>
  <c r="AF21" i="10"/>
  <c r="AF22" i="10"/>
  <c r="AF23" i="10"/>
  <c r="AF24" i="10"/>
  <c r="AF25" i="10"/>
  <c r="AF26" i="10"/>
  <c r="AF27" i="10"/>
  <c r="AF28" i="10"/>
  <c r="AF29" i="10"/>
  <c r="AF30" i="10"/>
  <c r="AF31" i="10"/>
  <c r="AE3" i="10"/>
  <c r="AE4" i="10"/>
  <c r="AE5" i="10"/>
  <c r="AE6" i="10"/>
  <c r="AE7" i="10"/>
  <c r="AE8" i="10"/>
  <c r="AE9" i="10"/>
  <c r="AE10" i="10"/>
  <c r="AE11" i="10"/>
  <c r="AE12" i="10"/>
  <c r="AE13" i="10"/>
  <c r="AE14" i="10"/>
  <c r="AE15" i="10"/>
  <c r="AE16" i="10"/>
  <c r="AE17" i="10"/>
  <c r="AE18" i="10"/>
  <c r="AE19" i="10"/>
  <c r="AE20" i="10"/>
  <c r="AE21" i="10"/>
  <c r="AE22" i="10"/>
  <c r="AE23" i="10"/>
  <c r="AE24" i="10"/>
  <c r="AE25" i="10"/>
  <c r="AE26" i="10"/>
  <c r="AE27" i="10"/>
  <c r="AE28" i="10"/>
  <c r="AE29" i="10"/>
  <c r="AE30" i="10"/>
  <c r="AE31" i="10"/>
  <c r="AC3" i="10"/>
  <c r="AC4" i="10"/>
  <c r="AC5" i="10"/>
  <c r="AC6" i="10"/>
  <c r="AC7" i="10"/>
  <c r="AC8" i="10"/>
  <c r="AC9" i="10"/>
  <c r="AC10" i="10"/>
  <c r="AC11" i="10"/>
  <c r="AC12" i="10"/>
  <c r="AC13" i="10"/>
  <c r="AC14" i="10"/>
  <c r="AC15" i="10"/>
  <c r="AC16" i="10"/>
  <c r="AC17" i="10"/>
  <c r="AC18" i="10"/>
  <c r="AC19" i="10"/>
  <c r="AC20" i="10"/>
  <c r="AC21" i="10"/>
  <c r="AC22" i="10"/>
  <c r="AC23" i="10"/>
  <c r="AC24" i="10"/>
  <c r="AC25" i="10"/>
  <c r="AC26" i="10"/>
  <c r="AC27" i="10"/>
  <c r="AC28" i="10"/>
  <c r="AC29" i="10"/>
  <c r="AC30" i="10"/>
  <c r="AC31" i="10"/>
  <c r="AB31" i="10"/>
  <c r="AB22" i="10"/>
  <c r="AB23" i="10"/>
  <c r="AB24" i="10"/>
  <c r="AB25" i="10"/>
  <c r="AB26" i="10"/>
  <c r="AB27" i="10"/>
  <c r="AB28" i="10"/>
  <c r="AB29" i="10"/>
  <c r="AB30" i="10"/>
  <c r="AA22" i="10"/>
  <c r="AA23" i="10"/>
  <c r="AA24" i="10"/>
  <c r="AA25" i="10"/>
  <c r="AA26" i="10"/>
  <c r="AA27" i="10"/>
  <c r="AA28" i="10"/>
  <c r="AA29" i="10"/>
  <c r="AA30" i="10"/>
  <c r="AA31" i="10"/>
  <c r="Z22" i="10"/>
  <c r="Z23" i="10"/>
  <c r="Z24" i="10"/>
  <c r="Z25" i="10"/>
  <c r="Z26" i="10"/>
  <c r="Z27" i="10"/>
  <c r="Z28" i="10"/>
  <c r="Z29" i="10"/>
  <c r="Z30" i="10"/>
  <c r="Z31" i="10"/>
  <c r="X22" i="10"/>
  <c r="X23" i="10"/>
  <c r="X24" i="10"/>
  <c r="X25" i="10"/>
  <c r="X26" i="10"/>
  <c r="X27" i="10"/>
  <c r="X28" i="10"/>
  <c r="X29" i="10"/>
  <c r="X30" i="10"/>
  <c r="X31" i="10"/>
  <c r="W22" i="10"/>
  <c r="W23" i="10"/>
  <c r="W24" i="10"/>
  <c r="W25" i="10"/>
  <c r="W26" i="10"/>
  <c r="W27" i="10"/>
  <c r="W28" i="10"/>
  <c r="W29" i="10"/>
  <c r="W30" i="10"/>
  <c r="W31" i="10"/>
  <c r="V22" i="10"/>
  <c r="V23" i="10"/>
  <c r="V24" i="10"/>
  <c r="V25" i="10"/>
  <c r="V26" i="10"/>
  <c r="V27" i="10"/>
  <c r="V28" i="10"/>
  <c r="V29" i="10"/>
  <c r="V30" i="10"/>
  <c r="V31" i="10"/>
  <c r="U22" i="10"/>
  <c r="U23" i="10"/>
  <c r="U24" i="10"/>
  <c r="U25" i="10"/>
  <c r="U26" i="10"/>
  <c r="U27" i="10"/>
  <c r="U28" i="10"/>
  <c r="U29" i="10"/>
  <c r="U30" i="10"/>
  <c r="U31" i="10"/>
  <c r="T22" i="10"/>
  <c r="T23" i="10"/>
  <c r="T24" i="10"/>
  <c r="T25" i="10"/>
  <c r="T26" i="10"/>
  <c r="T27" i="10"/>
  <c r="T28" i="10"/>
  <c r="T29" i="10"/>
  <c r="T30" i="10"/>
  <c r="T31" i="10"/>
  <c r="S22" i="10"/>
  <c r="S23" i="10"/>
  <c r="S24" i="10"/>
  <c r="S25" i="10"/>
  <c r="S26" i="10"/>
  <c r="S27" i="10"/>
  <c r="S28" i="10"/>
  <c r="S29" i="10"/>
  <c r="S30" i="10"/>
  <c r="S31" i="10"/>
  <c r="R22" i="10"/>
  <c r="R23" i="10"/>
  <c r="R24" i="10"/>
  <c r="R25" i="10"/>
  <c r="R26" i="10"/>
  <c r="R27" i="10"/>
  <c r="R28" i="10"/>
  <c r="R29" i="10"/>
  <c r="R30" i="10"/>
  <c r="R31" i="10"/>
  <c r="Q31" i="10"/>
  <c r="Q22" i="10"/>
  <c r="Q23" i="10"/>
  <c r="Q24" i="10"/>
  <c r="Q25" i="10"/>
  <c r="Q26" i="10"/>
  <c r="Q27" i="10"/>
  <c r="Q28" i="10"/>
  <c r="Q29" i="10"/>
  <c r="Q30" i="10"/>
  <c r="P22" i="10"/>
  <c r="P23" i="10"/>
  <c r="P24" i="10"/>
  <c r="P25" i="10"/>
  <c r="P26" i="10"/>
  <c r="P27" i="10"/>
  <c r="P28" i="10"/>
  <c r="P29" i="10"/>
  <c r="P30" i="10"/>
  <c r="P31" i="10"/>
  <c r="O31" i="10"/>
  <c r="O22" i="10"/>
  <c r="O23" i="10"/>
  <c r="O24" i="10"/>
  <c r="O25" i="10"/>
  <c r="O26" i="10"/>
  <c r="O27" i="10"/>
  <c r="O28" i="10"/>
  <c r="O29" i="10"/>
  <c r="O30" i="10"/>
  <c r="N22" i="10"/>
  <c r="N23" i="10"/>
  <c r="N24" i="10"/>
  <c r="N25" i="10"/>
  <c r="N26" i="10"/>
  <c r="N27" i="10"/>
  <c r="N28" i="10"/>
  <c r="N29" i="10"/>
  <c r="N30" i="10"/>
  <c r="N31" i="10"/>
  <c r="M22" i="10"/>
  <c r="M23" i="10"/>
  <c r="M24" i="10"/>
  <c r="M25" i="10"/>
  <c r="M26" i="10"/>
  <c r="M27" i="10"/>
  <c r="M28" i="10"/>
  <c r="M29" i="10"/>
  <c r="M30" i="10"/>
  <c r="M31" i="10"/>
  <c r="J22" i="10"/>
  <c r="J23" i="10"/>
  <c r="J24" i="10"/>
  <c r="J25" i="10"/>
  <c r="J26" i="10"/>
  <c r="J27" i="10"/>
  <c r="J28" i="10"/>
  <c r="J29" i="10"/>
  <c r="J30" i="10"/>
  <c r="J31" i="10"/>
  <c r="H22" i="10"/>
  <c r="H23" i="10"/>
  <c r="H24" i="10"/>
  <c r="H25" i="10"/>
  <c r="H26" i="10"/>
  <c r="H27" i="10"/>
  <c r="H28" i="10"/>
  <c r="H29" i="10"/>
  <c r="H30" i="10"/>
  <c r="H31" i="10"/>
  <c r="G22" i="10"/>
  <c r="G23" i="10"/>
  <c r="G24" i="10"/>
  <c r="G25" i="10"/>
  <c r="G26" i="10"/>
  <c r="G27" i="10"/>
  <c r="G28" i="10"/>
  <c r="G29" i="10"/>
  <c r="G30" i="10"/>
  <c r="G31" i="10"/>
  <c r="F22" i="10"/>
  <c r="F23" i="10"/>
  <c r="F24" i="10"/>
  <c r="F25" i="10"/>
  <c r="F26" i="10"/>
  <c r="F27" i="10"/>
  <c r="F28" i="10"/>
  <c r="F29" i="10"/>
  <c r="F30" i="10"/>
  <c r="F31" i="10"/>
  <c r="AB3" i="10"/>
  <c r="AB4" i="10"/>
  <c r="AB5" i="10"/>
  <c r="AB6" i="10"/>
  <c r="AB7" i="10"/>
  <c r="AB8" i="10"/>
  <c r="AB9" i="10"/>
  <c r="AB10" i="10"/>
  <c r="AB11" i="10"/>
  <c r="AB12" i="10"/>
  <c r="AB13" i="10"/>
  <c r="AB14" i="10"/>
  <c r="AB15" i="10"/>
  <c r="AB16" i="10"/>
  <c r="AB17" i="10"/>
  <c r="AB18" i="10"/>
  <c r="AB19" i="10"/>
  <c r="AB20" i="10"/>
  <c r="AB21" i="10"/>
  <c r="AH2" i="10"/>
  <c r="AF2" i="10"/>
  <c r="AE2" i="10"/>
  <c r="AC2" i="10"/>
  <c r="AB2" i="10"/>
  <c r="K2" i="9" l="1"/>
  <c r="J2" i="9"/>
  <c r="I2" i="9"/>
  <c r="D2" i="9"/>
  <c r="G2" i="9"/>
  <c r="E2" i="9" l="1"/>
  <c r="C2" i="9"/>
  <c r="AD2" i="10" l="1"/>
  <c r="AA21" i="10" l="1"/>
  <c r="Z21" i="10"/>
  <c r="X21" i="10"/>
  <c r="W21" i="10"/>
  <c r="V21" i="10"/>
  <c r="U21" i="10"/>
  <c r="T21" i="10"/>
  <c r="S21" i="10"/>
  <c r="R21" i="10"/>
  <c r="Q21" i="10"/>
  <c r="P21" i="10"/>
  <c r="O21" i="10"/>
  <c r="N21" i="10"/>
  <c r="M21" i="10"/>
  <c r="J21" i="10"/>
  <c r="H21" i="10"/>
  <c r="G21" i="10"/>
  <c r="F21" i="10"/>
  <c r="AA20" i="10"/>
  <c r="Z20" i="10"/>
  <c r="X20" i="10"/>
  <c r="W20" i="10"/>
  <c r="V20" i="10"/>
  <c r="U20" i="10"/>
  <c r="T20" i="10"/>
  <c r="S20" i="10"/>
  <c r="R20" i="10"/>
  <c r="Q20" i="10"/>
  <c r="P20" i="10"/>
  <c r="O20" i="10"/>
  <c r="N20" i="10"/>
  <c r="M20" i="10"/>
  <c r="J20" i="10"/>
  <c r="H20" i="10"/>
  <c r="G20" i="10"/>
  <c r="F20" i="10"/>
  <c r="AA19" i="10"/>
  <c r="Z19" i="10"/>
  <c r="X19" i="10"/>
  <c r="W19" i="10"/>
  <c r="V19" i="10"/>
  <c r="U19" i="10"/>
  <c r="T19" i="10"/>
  <c r="S19" i="10"/>
  <c r="R19" i="10"/>
  <c r="Q19" i="10"/>
  <c r="P19" i="10"/>
  <c r="O19" i="10"/>
  <c r="N19" i="10"/>
  <c r="M19" i="10"/>
  <c r="J19" i="10"/>
  <c r="H19" i="10"/>
  <c r="G19" i="10"/>
  <c r="F19" i="10"/>
  <c r="AA18" i="10"/>
  <c r="Z18" i="10"/>
  <c r="X18" i="10"/>
  <c r="W18" i="10"/>
  <c r="V18" i="10"/>
  <c r="U18" i="10"/>
  <c r="T18" i="10"/>
  <c r="S18" i="10"/>
  <c r="R18" i="10"/>
  <c r="Q18" i="10"/>
  <c r="P18" i="10"/>
  <c r="O18" i="10"/>
  <c r="N18" i="10"/>
  <c r="M18" i="10"/>
  <c r="J18" i="10"/>
  <c r="H18" i="10"/>
  <c r="G18" i="10"/>
  <c r="F18" i="10"/>
  <c r="AA17" i="10"/>
  <c r="Z17" i="10"/>
  <c r="X17" i="10"/>
  <c r="W17" i="10"/>
  <c r="V17" i="10"/>
  <c r="U17" i="10"/>
  <c r="T17" i="10"/>
  <c r="S17" i="10"/>
  <c r="R17" i="10"/>
  <c r="Q17" i="10"/>
  <c r="P17" i="10"/>
  <c r="O17" i="10"/>
  <c r="N17" i="10"/>
  <c r="M17" i="10"/>
  <c r="J17" i="10"/>
  <c r="H17" i="10"/>
  <c r="G17" i="10"/>
  <c r="F17" i="10"/>
  <c r="AA16" i="10"/>
  <c r="Z16" i="10"/>
  <c r="X16" i="10"/>
  <c r="W16" i="10"/>
  <c r="V16" i="10"/>
  <c r="U16" i="10"/>
  <c r="T16" i="10"/>
  <c r="S16" i="10"/>
  <c r="R16" i="10"/>
  <c r="Q16" i="10"/>
  <c r="P16" i="10"/>
  <c r="O16" i="10"/>
  <c r="N16" i="10"/>
  <c r="M16" i="10"/>
  <c r="J16" i="10"/>
  <c r="H16" i="10"/>
  <c r="G16" i="10"/>
  <c r="F16" i="10"/>
  <c r="AA15" i="10"/>
  <c r="Z15" i="10"/>
  <c r="X15" i="10"/>
  <c r="W15" i="10"/>
  <c r="V15" i="10"/>
  <c r="U15" i="10"/>
  <c r="T15" i="10"/>
  <c r="S15" i="10"/>
  <c r="R15" i="10"/>
  <c r="Q15" i="10"/>
  <c r="P15" i="10"/>
  <c r="O15" i="10"/>
  <c r="N15" i="10"/>
  <c r="M15" i="10"/>
  <c r="J15" i="10"/>
  <c r="H15" i="10"/>
  <c r="G15" i="10"/>
  <c r="F15" i="10"/>
  <c r="AA14" i="10"/>
  <c r="Z14" i="10"/>
  <c r="X14" i="10"/>
  <c r="W14" i="10"/>
  <c r="V14" i="10"/>
  <c r="U14" i="10"/>
  <c r="T14" i="10"/>
  <c r="S14" i="10"/>
  <c r="R14" i="10"/>
  <c r="Q14" i="10"/>
  <c r="P14" i="10"/>
  <c r="O14" i="10"/>
  <c r="N14" i="10"/>
  <c r="M14" i="10"/>
  <c r="J14" i="10"/>
  <c r="H14" i="10"/>
  <c r="G14" i="10"/>
  <c r="F14" i="10"/>
  <c r="AA13" i="10"/>
  <c r="Z13" i="10"/>
  <c r="X13" i="10"/>
  <c r="W13" i="10"/>
  <c r="V13" i="10"/>
  <c r="U13" i="10"/>
  <c r="T13" i="10"/>
  <c r="S13" i="10"/>
  <c r="R13" i="10"/>
  <c r="Q13" i="10"/>
  <c r="P13" i="10"/>
  <c r="O13" i="10"/>
  <c r="N13" i="10"/>
  <c r="M13" i="10"/>
  <c r="J13" i="10"/>
  <c r="H13" i="10"/>
  <c r="G13" i="10"/>
  <c r="F13" i="10"/>
  <c r="AA12" i="10"/>
  <c r="Z12" i="10"/>
  <c r="X12" i="10"/>
  <c r="W12" i="10"/>
  <c r="V12" i="10"/>
  <c r="U12" i="10"/>
  <c r="T12" i="10"/>
  <c r="S12" i="10"/>
  <c r="R12" i="10"/>
  <c r="Q12" i="10"/>
  <c r="P12" i="10"/>
  <c r="O12" i="10"/>
  <c r="N12" i="10"/>
  <c r="M12" i="10"/>
  <c r="J12" i="10"/>
  <c r="H12" i="10"/>
  <c r="G12" i="10"/>
  <c r="F12" i="10"/>
  <c r="AA11" i="10"/>
  <c r="Z11" i="10"/>
  <c r="X11" i="10"/>
  <c r="W11" i="10"/>
  <c r="V11" i="10"/>
  <c r="U11" i="10"/>
  <c r="T11" i="10"/>
  <c r="S11" i="10"/>
  <c r="R11" i="10"/>
  <c r="Q11" i="10"/>
  <c r="P11" i="10"/>
  <c r="O11" i="10"/>
  <c r="N11" i="10"/>
  <c r="M11" i="10"/>
  <c r="J11" i="10"/>
  <c r="H11" i="10"/>
  <c r="G11" i="10"/>
  <c r="F11" i="10"/>
  <c r="AA10" i="10"/>
  <c r="Z10" i="10"/>
  <c r="X10" i="10"/>
  <c r="W10" i="10"/>
  <c r="V10" i="10"/>
  <c r="U10" i="10"/>
  <c r="T10" i="10"/>
  <c r="S10" i="10"/>
  <c r="R10" i="10"/>
  <c r="Q10" i="10"/>
  <c r="P10" i="10"/>
  <c r="O10" i="10"/>
  <c r="N10" i="10"/>
  <c r="M10" i="10"/>
  <c r="J10" i="10"/>
  <c r="H10" i="10"/>
  <c r="G10" i="10"/>
  <c r="F10" i="10"/>
  <c r="AA9" i="10"/>
  <c r="Z9" i="10"/>
  <c r="X9" i="10"/>
  <c r="W9" i="10"/>
  <c r="V9" i="10"/>
  <c r="U9" i="10"/>
  <c r="T9" i="10"/>
  <c r="S9" i="10"/>
  <c r="R9" i="10"/>
  <c r="Q9" i="10"/>
  <c r="P9" i="10"/>
  <c r="O9" i="10"/>
  <c r="N9" i="10"/>
  <c r="M9" i="10"/>
  <c r="J9" i="10"/>
  <c r="H9" i="10"/>
  <c r="G9" i="10"/>
  <c r="F9" i="10"/>
  <c r="AA8" i="10"/>
  <c r="Z8" i="10"/>
  <c r="X8" i="10"/>
  <c r="W8" i="10"/>
  <c r="V8" i="10"/>
  <c r="U8" i="10"/>
  <c r="T8" i="10"/>
  <c r="S8" i="10"/>
  <c r="R8" i="10"/>
  <c r="Q8" i="10"/>
  <c r="P8" i="10"/>
  <c r="O8" i="10"/>
  <c r="N8" i="10"/>
  <c r="M8" i="10"/>
  <c r="J8" i="10"/>
  <c r="H8" i="10"/>
  <c r="G8" i="10"/>
  <c r="F8" i="10"/>
  <c r="AA7" i="10"/>
  <c r="Z7" i="10"/>
  <c r="X7" i="10"/>
  <c r="W7" i="10"/>
  <c r="V7" i="10"/>
  <c r="U7" i="10"/>
  <c r="T7" i="10"/>
  <c r="S7" i="10"/>
  <c r="R7" i="10"/>
  <c r="Q7" i="10"/>
  <c r="P7" i="10"/>
  <c r="O7" i="10"/>
  <c r="N7" i="10"/>
  <c r="M7" i="10"/>
  <c r="J7" i="10"/>
  <c r="H7" i="10"/>
  <c r="G7" i="10"/>
  <c r="F7" i="10"/>
  <c r="AA6" i="10"/>
  <c r="Z6" i="10"/>
  <c r="X6" i="10"/>
  <c r="W6" i="10"/>
  <c r="V6" i="10"/>
  <c r="U6" i="10"/>
  <c r="T6" i="10"/>
  <c r="S6" i="10"/>
  <c r="R6" i="10"/>
  <c r="Q6" i="10"/>
  <c r="P6" i="10"/>
  <c r="O6" i="10"/>
  <c r="N6" i="10"/>
  <c r="M6" i="10"/>
  <c r="J6" i="10"/>
  <c r="H6" i="10"/>
  <c r="G6" i="10"/>
  <c r="F6" i="10"/>
  <c r="AA5" i="10"/>
  <c r="Z5" i="10"/>
  <c r="X5" i="10"/>
  <c r="W5" i="10"/>
  <c r="V5" i="10"/>
  <c r="U5" i="10"/>
  <c r="T5" i="10"/>
  <c r="S5" i="10"/>
  <c r="R5" i="10"/>
  <c r="Q5" i="10"/>
  <c r="P5" i="10"/>
  <c r="O5" i="10"/>
  <c r="N5" i="10"/>
  <c r="M5" i="10"/>
  <c r="J5" i="10"/>
  <c r="H5" i="10"/>
  <c r="G5" i="10"/>
  <c r="F5" i="10"/>
  <c r="AA4" i="10"/>
  <c r="Z4" i="10"/>
  <c r="X4" i="10"/>
  <c r="W4" i="10"/>
  <c r="V4" i="10"/>
  <c r="U4" i="10"/>
  <c r="T4" i="10"/>
  <c r="S4" i="10"/>
  <c r="R4" i="10"/>
  <c r="Q4" i="10"/>
  <c r="P4" i="10"/>
  <c r="O4" i="10"/>
  <c r="N4" i="10"/>
  <c r="M4" i="10"/>
  <c r="J4" i="10"/>
  <c r="H4" i="10"/>
  <c r="G4" i="10"/>
  <c r="F4" i="10"/>
  <c r="AA3" i="10"/>
  <c r="Z3" i="10"/>
  <c r="X3" i="10"/>
  <c r="W3" i="10"/>
  <c r="V3" i="10"/>
  <c r="U3" i="10"/>
  <c r="T3" i="10"/>
  <c r="S3" i="10"/>
  <c r="R3" i="10"/>
  <c r="Q3" i="10"/>
  <c r="P3" i="10"/>
  <c r="O3" i="10"/>
  <c r="N3" i="10"/>
  <c r="M3" i="10"/>
  <c r="J3" i="10"/>
  <c r="H3" i="10"/>
  <c r="G3" i="10"/>
  <c r="F3" i="10"/>
  <c r="AA2" i="10"/>
  <c r="Z2" i="10"/>
  <c r="X2" i="10"/>
  <c r="W2" i="10"/>
  <c r="V2" i="10"/>
  <c r="U2" i="10"/>
  <c r="T2" i="10"/>
  <c r="S2" i="10"/>
  <c r="R2" i="10"/>
  <c r="Q2" i="10"/>
  <c r="P2" i="10"/>
  <c r="O2" i="10"/>
  <c r="N2" i="10"/>
  <c r="J2" i="10"/>
  <c r="H2" i="10"/>
  <c r="H2" i="9"/>
  <c r="AH87" i="8"/>
  <c r="AB87" i="8"/>
  <c r="I87" i="8"/>
  <c r="H87" i="8"/>
  <c r="AH86" i="8"/>
  <c r="AB86" i="8"/>
  <c r="I86" i="8"/>
  <c r="H86" i="8"/>
  <c r="AH85" i="8"/>
  <c r="AB85" i="8"/>
  <c r="I85" i="8"/>
  <c r="H85" i="8"/>
  <c r="AH84" i="8"/>
  <c r="AB84" i="8"/>
  <c r="I84" i="8"/>
  <c r="H84" i="8"/>
  <c r="AH83" i="8"/>
  <c r="AB83" i="8"/>
  <c r="I83" i="8"/>
  <c r="H83" i="8"/>
  <c r="AH82" i="8"/>
  <c r="AB82" i="8"/>
  <c r="I82" i="8"/>
  <c r="H82" i="8"/>
  <c r="AH81" i="8"/>
  <c r="AB81" i="8"/>
  <c r="I81" i="8"/>
  <c r="H81" i="8"/>
  <c r="AH80" i="8"/>
  <c r="AB80" i="8"/>
  <c r="I80" i="8"/>
  <c r="H80" i="8"/>
  <c r="AH79" i="8"/>
  <c r="AB79" i="8"/>
  <c r="I79" i="8"/>
  <c r="H79" i="8"/>
  <c r="AH78" i="8"/>
  <c r="AB78" i="8"/>
  <c r="I78" i="8"/>
  <c r="H78" i="8"/>
  <c r="AH77" i="8"/>
  <c r="AD31" i="10" s="1"/>
  <c r="AB77" i="8"/>
  <c r="Y31" i="10" s="1"/>
  <c r="I77" i="8"/>
  <c r="H77" i="8"/>
  <c r="AH76" i="8"/>
  <c r="AD30" i="10" s="1"/>
  <c r="AB76" i="8"/>
  <c r="Y30" i="10" s="1"/>
  <c r="I76" i="8"/>
  <c r="H76" i="8"/>
  <c r="AH75" i="8"/>
  <c r="AD29" i="10" s="1"/>
  <c r="AB75" i="8"/>
  <c r="Y29" i="10" s="1"/>
  <c r="I75" i="8"/>
  <c r="H75" i="8"/>
  <c r="AH74" i="8"/>
  <c r="AD28" i="10" s="1"/>
  <c r="AB74" i="8"/>
  <c r="Y28" i="10" s="1"/>
  <c r="I74" i="8"/>
  <c r="H74" i="8"/>
  <c r="AH73" i="8"/>
  <c r="AD27" i="10" s="1"/>
  <c r="AB73" i="8"/>
  <c r="Y27" i="10" s="1"/>
  <c r="I73" i="8"/>
  <c r="H73" i="8"/>
  <c r="AH72" i="8"/>
  <c r="AD26" i="10" s="1"/>
  <c r="AB72" i="8"/>
  <c r="Y26" i="10" s="1"/>
  <c r="I72" i="8"/>
  <c r="H72" i="8"/>
  <c r="AH71" i="8"/>
  <c r="AD25" i="10" s="1"/>
  <c r="AB71" i="8"/>
  <c r="Y25" i="10" s="1"/>
  <c r="I71" i="8"/>
  <c r="H71" i="8"/>
  <c r="AH70" i="8"/>
  <c r="AD24" i="10" s="1"/>
  <c r="AB70" i="8"/>
  <c r="Y24" i="10" s="1"/>
  <c r="I70" i="8"/>
  <c r="H70" i="8"/>
  <c r="AH69" i="8"/>
  <c r="AD23" i="10" s="1"/>
  <c r="AB69" i="8"/>
  <c r="Y23" i="10" s="1"/>
  <c r="I69" i="8"/>
  <c r="H69" i="8"/>
  <c r="AH68" i="8"/>
  <c r="AD22" i="10" s="1"/>
  <c r="AB68" i="8"/>
  <c r="Y22" i="10" s="1"/>
  <c r="I68" i="8"/>
  <c r="H68" i="8"/>
  <c r="AH67" i="8"/>
  <c r="AD21" i="10" s="1"/>
  <c r="AB67" i="8"/>
  <c r="Y21" i="10" s="1"/>
  <c r="I67" i="8"/>
  <c r="H67" i="8"/>
  <c r="AH66" i="8"/>
  <c r="AD20" i="10" s="1"/>
  <c r="AB66" i="8"/>
  <c r="Y20" i="10" s="1"/>
  <c r="I66" i="8"/>
  <c r="H66" i="8"/>
  <c r="AH65" i="8"/>
  <c r="AD19" i="10" s="1"/>
  <c r="AB65" i="8"/>
  <c r="Y19" i="10" s="1"/>
  <c r="I65" i="8"/>
  <c r="H65" i="8"/>
  <c r="AH64" i="8"/>
  <c r="AD18" i="10" s="1"/>
  <c r="AB64" i="8"/>
  <c r="Y18" i="10" s="1"/>
  <c r="I64" i="8"/>
  <c r="H64" i="8"/>
  <c r="AH63" i="8"/>
  <c r="AD17" i="10" s="1"/>
  <c r="AB63" i="8"/>
  <c r="Y17" i="10" s="1"/>
  <c r="I63" i="8"/>
  <c r="H63" i="8"/>
  <c r="AH62" i="8"/>
  <c r="AD16" i="10" s="1"/>
  <c r="AB62" i="8"/>
  <c r="Y16" i="10" s="1"/>
  <c r="I62" i="8"/>
  <c r="H62" i="8"/>
  <c r="AH61" i="8"/>
  <c r="AD15" i="10" s="1"/>
  <c r="AB61" i="8"/>
  <c r="Y15" i="10" s="1"/>
  <c r="I61" i="8"/>
  <c r="H61" i="8"/>
  <c r="AH60" i="8"/>
  <c r="AD14" i="10" s="1"/>
  <c r="AB60" i="8"/>
  <c r="Y14" i="10" s="1"/>
  <c r="I60" i="8"/>
  <c r="H60" i="8"/>
  <c r="AH59" i="8"/>
  <c r="AD13" i="10" s="1"/>
  <c r="AB59" i="8"/>
  <c r="Y13" i="10" s="1"/>
  <c r="I59" i="8"/>
  <c r="H59" i="8"/>
  <c r="AH58" i="8"/>
  <c r="AD12" i="10" s="1"/>
  <c r="AB58" i="8"/>
  <c r="Y12" i="10" s="1"/>
  <c r="I58" i="8"/>
  <c r="H58" i="8"/>
  <c r="AH57" i="8"/>
  <c r="AD11" i="10" s="1"/>
  <c r="AB57" i="8"/>
  <c r="Y11" i="10" s="1"/>
  <c r="I57" i="8"/>
  <c r="H57" i="8"/>
  <c r="AH56" i="8"/>
  <c r="AD10" i="10" s="1"/>
  <c r="AB56" i="8"/>
  <c r="Y10" i="10" s="1"/>
  <c r="I56" i="8"/>
  <c r="H56" i="8"/>
  <c r="AH55" i="8"/>
  <c r="AD9" i="10" s="1"/>
  <c r="AB55" i="8"/>
  <c r="Y9" i="10" s="1"/>
  <c r="I55" i="8"/>
  <c r="H55" i="8"/>
  <c r="AH54" i="8"/>
  <c r="AD8" i="10" s="1"/>
  <c r="AB54" i="8"/>
  <c r="Y8" i="10" s="1"/>
  <c r="I54" i="8"/>
  <c r="H54" i="8"/>
  <c r="AH53" i="8"/>
  <c r="AD7" i="10" s="1"/>
  <c r="AB53" i="8"/>
  <c r="Y7" i="10" s="1"/>
  <c r="I53" i="8"/>
  <c r="H53" i="8"/>
  <c r="AH52" i="8"/>
  <c r="AD6" i="10" s="1"/>
  <c r="AB52" i="8"/>
  <c r="Y6" i="10" s="1"/>
  <c r="I52" i="8"/>
  <c r="H52" i="8"/>
  <c r="AH51" i="8"/>
  <c r="AD5" i="10" s="1"/>
  <c r="AB51" i="8"/>
  <c r="Y5" i="10" s="1"/>
  <c r="I51" i="8"/>
  <c r="H51" i="8"/>
  <c r="Y4" i="10"/>
  <c r="Y3" i="10"/>
  <c r="Y2" i="10"/>
  <c r="AH47" i="8"/>
  <c r="AB47" i="8"/>
  <c r="I47" i="8"/>
  <c r="H47" i="8"/>
  <c r="AH46" i="8"/>
  <c r="AB46" i="8"/>
  <c r="I46" i="8"/>
  <c r="H46" i="8"/>
  <c r="AH45" i="8"/>
  <c r="AB45" i="8"/>
  <c r="I45" i="8"/>
  <c r="H45" i="8"/>
  <c r="AO2" i="8"/>
  <c r="AO1" i="8"/>
</calcChain>
</file>

<file path=xl/sharedStrings.xml><?xml version="1.0" encoding="utf-8"?>
<sst xmlns="http://schemas.openxmlformats.org/spreadsheetml/2006/main" count="311" uniqueCount="244">
  <si>
    <t xml:space="preserve">Date: </t>
  </si>
  <si>
    <t>[Agreement for General Data Protection Regulation / EU personal data]</t>
  </si>
  <si>
    <t>[Transfer service]</t>
  </si>
  <si>
    <t>*Please note this transfer service is available only for those who stays at GS official hotel and Camp official hotel which reservations were made through the official travel agency (KNT).</t>
  </si>
  <si>
    <t xml:space="preserve">*Transportation from GS Tokyo Official Hotel to International Training Camp Hotel will be arranged ONLY for International Training Camp hotel package participants. </t>
  </si>
  <si>
    <t>Please Check</t>
  </si>
  <si>
    <t xml:space="preserve"> Transfer date is Dec. 5th and the charter bus will be arranged. (6km / 15min).</t>
  </si>
  <si>
    <t>For EU residents, agreement for the "Processing of EU Personal Data" is also required.</t>
  </si>
  <si>
    <t>[Notes]</t>
  </si>
  <si>
    <t>Please Select</t>
  </si>
  <si>
    <t>In case of cancellation, the following cancellation charges will apply.</t>
  </si>
  <si>
    <t>(Japan local time)</t>
  </si>
  <si>
    <t>*Applications cannot be accepted on site.</t>
  </si>
  <si>
    <t>[COVID-19: Current Japanese Border Measures]</t>
  </si>
  <si>
    <t xml:space="preserve">On or before Nov. 11 : </t>
  </si>
  <si>
    <t>No charge</t>
  </si>
  <si>
    <t>100% (full charge)</t>
  </si>
  <si>
    <t>*"Full Board": it starts from the dinner on the arrival date, the breakfast on the next day and the lunch on the next day.</t>
  </si>
  <si>
    <t>---Contact Information---</t>
  </si>
  <si>
    <t xml:space="preserve">Federation Name : </t>
  </si>
  <si>
    <t xml:space="preserve">Contact Person : </t>
  </si>
  <si>
    <t xml:space="preserve">Country 3 Letter Code : </t>
  </si>
  <si>
    <t>Mr. / Ms.</t>
  </si>
  <si>
    <t>Given name(s) / Surname(s)</t>
  </si>
  <si>
    <t xml:space="preserve">Email : </t>
  </si>
  <si>
    <t xml:space="preserve">Tel : </t>
  </si>
  <si>
    <t xml:space="preserve">Contact person on site (Person in charge from your delegation in Tokyo) : </t>
  </si>
  <si>
    <t xml:space="preserve">  </t>
  </si>
  <si>
    <t>---Application---</t>
  </si>
  <si>
    <t>BB: Bed &amp; Breakfast Only</t>
  </si>
  <si>
    <t>No.</t>
  </si>
  <si>
    <r>
      <rPr>
        <b/>
        <u/>
        <sz val="11"/>
        <rFont val="Arial"/>
        <family val="2"/>
      </rPr>
      <t>Family Name</t>
    </r>
    <r>
      <rPr>
        <b/>
        <sz val="11"/>
        <rFont val="Arial"/>
        <family val="2"/>
      </rPr>
      <t xml:space="preserve">
(eg. YAMASHITA)
</t>
    </r>
    <r>
      <rPr>
        <b/>
        <sz val="9"/>
        <rFont val="Arial"/>
        <family val="2"/>
      </rPr>
      <t>*Please fill-in same as JUDObase</t>
    </r>
  </si>
  <si>
    <r>
      <t>Given Name</t>
    </r>
    <r>
      <rPr>
        <b/>
        <sz val="11"/>
        <rFont val="Arial"/>
        <family val="2"/>
      </rPr>
      <t xml:space="preserve">
(eg.Yasuhiro)
</t>
    </r>
    <r>
      <rPr>
        <b/>
        <sz val="9"/>
        <rFont val="Arial"/>
        <family val="2"/>
      </rPr>
      <t>*Please fill-in same as JUDObase</t>
    </r>
  </si>
  <si>
    <t>Function</t>
  </si>
  <si>
    <t>Weight
Category</t>
  </si>
  <si>
    <t>GS/Camp
Participation</t>
  </si>
  <si>
    <t>Arrival flight
(Arranged on your side)</t>
  </si>
  <si>
    <t>Departure flight
(Arranged on your side)</t>
  </si>
  <si>
    <t>Do you need the Exit PCR / Antigen Test to return to your country?</t>
  </si>
  <si>
    <t>Remarks</t>
  </si>
  <si>
    <t>Arr.
date</t>
  </si>
  <si>
    <t>Flight#</t>
  </si>
  <si>
    <t>Arr.
time</t>
  </si>
  <si>
    <t>From</t>
  </si>
  <si>
    <t>To</t>
  </si>
  <si>
    <t>Dep.
date</t>
  </si>
  <si>
    <t>Dep.
time</t>
  </si>
  <si>
    <t>Check
in</t>
  </si>
  <si>
    <t>Check
out</t>
  </si>
  <si>
    <t>Nights</t>
  </si>
  <si>
    <t>Room type / Meals</t>
  </si>
  <si>
    <t>Room
mates</t>
  </si>
  <si>
    <t>Room
Type</t>
  </si>
  <si>
    <t>e.g.1</t>
  </si>
  <si>
    <t>Mr.</t>
  </si>
  <si>
    <t>Smith</t>
  </si>
  <si>
    <t>John</t>
  </si>
  <si>
    <t>Team leader</t>
  </si>
  <si>
    <t>N/A</t>
  </si>
  <si>
    <t>GS Only</t>
  </si>
  <si>
    <t>11/29</t>
  </si>
  <si>
    <t>HKG</t>
  </si>
  <si>
    <t>NRT</t>
  </si>
  <si>
    <t>12/5</t>
  </si>
  <si>
    <t>TWN_BB</t>
  </si>
  <si>
    <t>a</t>
  </si>
  <si>
    <t>No need</t>
  </si>
  <si>
    <t>e.g.2</t>
  </si>
  <si>
    <t>Rodriguez</t>
  </si>
  <si>
    <t>Mike</t>
  </si>
  <si>
    <t>Competitor</t>
  </si>
  <si>
    <t>-73kg</t>
  </si>
  <si>
    <t>GS→Camp</t>
  </si>
  <si>
    <t>12/10</t>
  </si>
  <si>
    <t>e.g.3</t>
  </si>
  <si>
    <t>Ms.</t>
  </si>
  <si>
    <t>Williams</t>
  </si>
  <si>
    <t>Emma</t>
  </si>
  <si>
    <t>-52kg</t>
  </si>
  <si>
    <t>CDG</t>
  </si>
  <si>
    <t>SGL_FULL</t>
  </si>
  <si>
    <r>
      <rPr>
        <sz val="11"/>
        <color theme="1"/>
        <rFont val="Arial"/>
        <family val="2"/>
      </rPr>
      <t>GS</t>
    </r>
    <r>
      <rPr>
        <sz val="11"/>
        <color theme="1"/>
        <rFont val="ＭＳ Ｐゴシック"/>
        <family val="3"/>
        <charset val="128"/>
      </rPr>
      <t>→</t>
    </r>
    <r>
      <rPr>
        <sz val="11"/>
        <color theme="1"/>
        <rFont val="Arial"/>
        <family val="2"/>
      </rPr>
      <t>Camp</t>
    </r>
  </si>
  <si>
    <t>隔離</t>
  </si>
  <si>
    <t>TWN_FULL</t>
  </si>
  <si>
    <t>Coach</t>
  </si>
  <si>
    <t>食事タイプ</t>
  </si>
  <si>
    <t>Refer to Remarks</t>
  </si>
  <si>
    <t>Camp only</t>
  </si>
  <si>
    <t>Official</t>
  </si>
  <si>
    <t>Referee</t>
  </si>
  <si>
    <t>Physio</t>
  </si>
  <si>
    <t>Technical</t>
  </si>
  <si>
    <t>Accompanying person</t>
  </si>
  <si>
    <t>性別</t>
  </si>
  <si>
    <t>階級</t>
  </si>
  <si>
    <t>-48kg</t>
  </si>
  <si>
    <t>-60kg</t>
  </si>
  <si>
    <t>-66kg</t>
  </si>
  <si>
    <t>-57kg</t>
  </si>
  <si>
    <t>-63kg</t>
  </si>
  <si>
    <t>-81kg</t>
  </si>
  <si>
    <t>-70kg</t>
  </si>
  <si>
    <t>-90kg</t>
  </si>
  <si>
    <t>-78kg</t>
  </si>
  <si>
    <t>-100kg</t>
  </si>
  <si>
    <t>+78kg</t>
  </si>
  <si>
    <t>+100kg</t>
  </si>
  <si>
    <t>Hotel Name</t>
  </si>
  <si>
    <t>Meals</t>
  </si>
  <si>
    <t>SGL 
(Single)</t>
  </si>
  <si>
    <t>TWN
(Twin)</t>
  </si>
  <si>
    <t>Hotel Metropolitan Tokyo Ikebukuro</t>
  </si>
  <si>
    <t>Bed &amp; Breakfast</t>
  </si>
  <si>
    <t>Full Board</t>
  </si>
  <si>
    <t>International Training Camp</t>
  </si>
  <si>
    <t>Exit PCR / Antigen Test Fee</t>
  </si>
  <si>
    <t>PCR Test</t>
  </si>
  <si>
    <t>Antigen Test</t>
  </si>
  <si>
    <t>Threeletter</t>
  </si>
  <si>
    <t>Fed</t>
  </si>
  <si>
    <t>Contact Person_title</t>
  </si>
  <si>
    <t>Email</t>
  </si>
  <si>
    <t>TEL</t>
  </si>
  <si>
    <t>Contact person on site _title</t>
  </si>
  <si>
    <t>Contact person on site_Given</t>
  </si>
  <si>
    <t>GDPR</t>
  </si>
  <si>
    <t>Nation</t>
  </si>
  <si>
    <t>REF</t>
  </si>
  <si>
    <t>Title</t>
  </si>
  <si>
    <t>Given name</t>
  </si>
  <si>
    <t>Surname</t>
  </si>
  <si>
    <t>漢字名</t>
  </si>
  <si>
    <t>★</t>
  </si>
  <si>
    <t>Arr.Flight#</t>
  </si>
  <si>
    <t>Arr.From</t>
  </si>
  <si>
    <t>Arr.To</t>
  </si>
  <si>
    <t>Dep.Flight#</t>
  </si>
  <si>
    <t>Dep.From</t>
  </si>
  <si>
    <t>Dep.To</t>
  </si>
  <si>
    <t>Checkin</t>
  </si>
  <si>
    <t>Checkout</t>
  </si>
  <si>
    <t>Night</t>
  </si>
  <si>
    <t>Room_type</t>
  </si>
  <si>
    <t>Pair</t>
  </si>
  <si>
    <t>No_Quarantine</t>
    <phoneticPr fontId="33"/>
  </si>
  <si>
    <t>Processing of EU Personal Data</t>
    <phoneticPr fontId="33"/>
  </si>
  <si>
    <t>*Transportation from International Training Camp Official Hotel to Narita Airport (NRT) / Haneda Airport (HND) will be provided on Dec. 10, 2022.</t>
    <phoneticPr fontId="33"/>
  </si>
  <si>
    <t>(e.g.: +81-3-6891-9346)</t>
    <phoneticPr fontId="33"/>
  </si>
  <si>
    <t>CX526</t>
    <phoneticPr fontId="33"/>
  </si>
  <si>
    <t>CX509</t>
    <phoneticPr fontId="33"/>
  </si>
  <si>
    <t>9:00</t>
    <phoneticPr fontId="33"/>
  </si>
  <si>
    <t xml:space="preserve"> 13:10</t>
    <phoneticPr fontId="33"/>
  </si>
  <si>
    <t>CX526</t>
    <phoneticPr fontId="33"/>
  </si>
  <si>
    <t>9:00</t>
    <phoneticPr fontId="33"/>
  </si>
  <si>
    <t>AF276</t>
    <phoneticPr fontId="33"/>
  </si>
  <si>
    <t>9:10</t>
    <phoneticPr fontId="33"/>
  </si>
  <si>
    <r>
      <rPr>
        <b/>
        <sz val="11"/>
        <color rgb="FFFF0000"/>
        <rFont val="Arial"/>
        <family val="2"/>
      </rPr>
      <t>BB</t>
    </r>
    <r>
      <rPr>
        <sz val="11"/>
        <color rgb="FFFF0000"/>
        <rFont val="Arial"/>
        <family val="2"/>
      </rPr>
      <t xml:space="preserve">: Bed &amp; Breakfast  </t>
    </r>
    <r>
      <rPr>
        <b/>
        <sz val="11"/>
        <color rgb="FFFF0000"/>
        <rFont val="Arial"/>
        <family val="2"/>
      </rPr>
      <t>FULL</t>
    </r>
    <r>
      <rPr>
        <sz val="11"/>
        <color rgb="FFFF0000"/>
        <rFont val="Arial"/>
        <family val="2"/>
      </rPr>
      <t>: Full Board (Dinner, Breakfast, Lunch)</t>
    </r>
    <phoneticPr fontId="33"/>
  </si>
  <si>
    <t>Refer to Remarks</t>
    <phoneticPr fontId="33"/>
  </si>
  <si>
    <t>JPY 80,500</t>
    <phoneticPr fontId="33"/>
  </si>
  <si>
    <t>Tokyo Dome Hotel</t>
    <phoneticPr fontId="33"/>
  </si>
  <si>
    <t>JPY 29,800</t>
    <phoneticPr fontId="33"/>
  </si>
  <si>
    <t>JPY 36,800</t>
    <phoneticPr fontId="33"/>
  </si>
  <si>
    <t>JPY 24,900</t>
    <phoneticPr fontId="33"/>
  </si>
  <si>
    <t>JPY 29,900</t>
    <phoneticPr fontId="33"/>
  </si>
  <si>
    <t xml:space="preserve">On and after Nov. 12 :  </t>
    <phoneticPr fontId="33"/>
  </si>
  <si>
    <t xml:space="preserve">ALL Delegates are responsible to follow the entry rules. Regularly check the information from Japan Government below:
</t>
    <phoneticPr fontId="33"/>
  </si>
  <si>
    <t>*There is no refund for any reasons on and after Nov. 12.</t>
    <phoneticPr fontId="33"/>
  </si>
  <si>
    <t>https://www.mhlw.go.jp/stf/covid-19/border_category.html</t>
    <phoneticPr fontId="33"/>
  </si>
  <si>
    <t>https://www.mhlw.go.jp/stf/covid-19/border_vaccine.html</t>
    <phoneticPr fontId="33"/>
  </si>
  <si>
    <t>CAUTION: Some Central Asian Countries as classified as EUROPE.</t>
    <phoneticPr fontId="33"/>
  </si>
  <si>
    <t>2. Japan Vaccination Requirements</t>
    <phoneticPr fontId="33"/>
  </si>
  <si>
    <t>No need</t>
    <phoneticPr fontId="33"/>
  </si>
  <si>
    <t>PCR Test</t>
    <phoneticPr fontId="33"/>
  </si>
  <si>
    <t>Antigen Test</t>
    <phoneticPr fontId="33"/>
  </si>
  <si>
    <t>International Training Camp
*Dec. 5-10out  / 5nights</t>
    <phoneticPr fontId="33"/>
  </si>
  <si>
    <t>Grand Slam Accommodation
*If you go to camp, check-out date should be Dec. 5.</t>
    <phoneticPr fontId="33"/>
  </si>
  <si>
    <t>https://www.knt.co.jp/cb/privacy/pdf/privacypolicy.pdf</t>
    <phoneticPr fontId="33"/>
  </si>
  <si>
    <r>
      <t>Contact Person_</t>
    </r>
    <r>
      <rPr>
        <sz val="11"/>
        <color theme="1"/>
        <rFont val="ＭＳ Ｐゴシック"/>
        <family val="3"/>
        <charset val="128"/>
        <scheme val="minor"/>
      </rPr>
      <t>Name</t>
    </r>
    <phoneticPr fontId="33"/>
  </si>
  <si>
    <r>
      <t>P</t>
    </r>
    <r>
      <rPr>
        <sz val="11"/>
        <color theme="1"/>
        <rFont val="ＭＳ Ｐゴシック"/>
        <family val="3"/>
        <charset val="128"/>
        <scheme val="minor"/>
      </rPr>
      <t>rivacy Policy</t>
    </r>
    <phoneticPr fontId="33"/>
  </si>
  <si>
    <r>
      <t>B</t>
    </r>
    <r>
      <rPr>
        <sz val="11"/>
        <color theme="1"/>
        <rFont val="ＭＳ Ｐゴシック"/>
        <family val="3"/>
        <charset val="128"/>
        <scheme val="minor"/>
      </rPr>
      <t>order Measures</t>
    </r>
    <phoneticPr fontId="33"/>
  </si>
  <si>
    <t>Camp_Checkin</t>
    <phoneticPr fontId="33"/>
  </si>
  <si>
    <t>Camp_Checkout</t>
    <phoneticPr fontId="33"/>
  </si>
  <si>
    <t>Camp_Night</t>
    <phoneticPr fontId="33"/>
  </si>
  <si>
    <t>Camp_Room_type</t>
    <phoneticPr fontId="33"/>
  </si>
  <si>
    <t>Camp_Pair</t>
    <phoneticPr fontId="33"/>
  </si>
  <si>
    <t>Remarks</t>
    <phoneticPr fontId="33"/>
  </si>
  <si>
    <t xml:space="preserve">3. Grouping of the country (RED,YELLOW,BLUE)
</t>
    <phoneticPr fontId="33"/>
  </si>
  <si>
    <t>Join the team from France (not Hong Kong)</t>
    <phoneticPr fontId="33"/>
  </si>
  <si>
    <t>1. Japan Border Control Measures</t>
    <phoneticPr fontId="33"/>
  </si>
  <si>
    <t xml:space="preserve">Please refer to the “Processing of EU Personal Data” PDF file: </t>
    <phoneticPr fontId="33"/>
  </si>
  <si>
    <t>For all, please check the “Privacy Policy” below.</t>
    <phoneticPr fontId="33"/>
  </si>
  <si>
    <t>Privacy Policy</t>
    <phoneticPr fontId="33"/>
  </si>
  <si>
    <t>https://www.knt.co.jp/cb/privacy/pdf/toriatsukai_en.pdf</t>
    <phoneticPr fontId="33"/>
  </si>
  <si>
    <t>[Meals]</t>
    <phoneticPr fontId="33"/>
  </si>
  <si>
    <t>https://www.mhlw.go.jp/stf/covid-19/bordercontrol.html</t>
    <phoneticPr fontId="33"/>
  </si>
  <si>
    <t>[Prices]</t>
    <phoneticPr fontId="33"/>
  </si>
  <si>
    <t>JPY 106,500</t>
    <phoneticPr fontId="33"/>
  </si>
  <si>
    <t>JPY 15,000</t>
    <phoneticPr fontId="33"/>
  </si>
  <si>
    <t>JPY 4,000</t>
    <phoneticPr fontId="33"/>
  </si>
  <si>
    <t>Tax, Service Charge and Breakfast or Full Board are included.</t>
    <phoneticPr fontId="33"/>
  </si>
  <si>
    <t>Quarantine</t>
  </si>
  <si>
    <t>Exit PCR / Antigen Test</t>
    <phoneticPr fontId="33"/>
  </si>
  <si>
    <t>*The condition of cancellation policy for the exit PCR / Antigen test will be the same as that of the accommodation.</t>
    <phoneticPr fontId="33"/>
  </si>
  <si>
    <t xml:space="preserve">If you wish to change or cancel your reservation for accommodation, please send us a written notification.  </t>
    <phoneticPr fontId="33"/>
  </si>
  <si>
    <t>*If you choose “Full Board”, you will be served the boxed lunch on the competition days (Dec. 3 and 4).</t>
    <phoneticPr fontId="33"/>
  </si>
  <si>
    <t xml:space="preserve">*There will be no refund even if you stay less than 5 nights. </t>
    <phoneticPr fontId="33"/>
  </si>
  <si>
    <t xml:space="preserve">[Cancellation Policy] </t>
  </si>
  <si>
    <r>
      <t>*Please select the participation type from [GS only/Camp only/GS</t>
    </r>
    <r>
      <rPr>
        <sz val="12"/>
        <rFont val="ＭＳ Ｐゴシック"/>
        <family val="3"/>
        <charset val="128"/>
      </rPr>
      <t>→</t>
    </r>
    <r>
      <rPr>
        <sz val="12"/>
        <rFont val="Arial"/>
        <family val="2"/>
      </rPr>
      <t>Camp]</t>
    </r>
  </si>
  <si>
    <r>
      <t>Camp</t>
    </r>
    <r>
      <rPr>
        <sz val="9"/>
        <rFont val="Arial"/>
        <family val="2"/>
      </rPr>
      <t>: International Training Camp</t>
    </r>
  </si>
  <si>
    <r>
      <t xml:space="preserve">Title
</t>
    </r>
    <r>
      <rPr>
        <b/>
        <sz val="7"/>
        <rFont val="Arial"/>
        <family val="2"/>
      </rPr>
      <t>(Mr./Ms.)</t>
    </r>
  </si>
  <si>
    <t>SGL_BB</t>
    <phoneticPr fontId="33"/>
  </si>
  <si>
    <t>SGL_FULL</t>
    <phoneticPr fontId="33"/>
  </si>
  <si>
    <t>TWN_BB</t>
    <phoneticPr fontId="33"/>
  </si>
  <si>
    <t>TWN_FULL</t>
    <phoneticPr fontId="33"/>
  </si>
  <si>
    <t>TWN_BB</t>
    <phoneticPr fontId="33"/>
  </si>
  <si>
    <r>
      <rPr>
        <b/>
        <sz val="9"/>
        <rFont val="Arial"/>
        <family val="2"/>
      </rPr>
      <t>GS</t>
    </r>
    <r>
      <rPr>
        <sz val="9"/>
        <rFont val="Arial"/>
        <family val="2"/>
      </rPr>
      <t>: Tokyo Grand Slam</t>
    </r>
    <phoneticPr fontId="33"/>
  </si>
  <si>
    <t>*Please be noted that if you need “Quarantine”, full board reservation is required for Tokyo Grand Slam.</t>
    <phoneticPr fontId="33"/>
  </si>
  <si>
    <t>HTL</t>
    <phoneticPr fontId="33"/>
  </si>
  <si>
    <t>Tokyo Grand Slam 2022  **Application Form for Travel Arrangements**</t>
    <phoneticPr fontId="33"/>
  </si>
  <si>
    <t>SGL: Single room / TWN: Twin room for double occupancy</t>
    <phoneticPr fontId="33"/>
  </si>
  <si>
    <t>*If you select "TWN", please specify with whom he or she would like to share the room by putting the same alphabet into [Room mate(s)].</t>
    <phoneticPr fontId="33"/>
  </si>
  <si>
    <t>We, Kinki Nippon Tourist Corporate Business (KNT), are pleased to assist participating federations for "Tokyo Grand Slam" with the arrangements for the Accommodation, Transfer between Narita Airport (NRT) / Haneda Airport (HND) from / to GS Tokyo Official Hotel on delegations’ arrivals and departures, and bus service to and from competition venue,  and for "International Training Camp" with the arrangements for the Accommodation for 5 nights (Dec. 5 to Dec. 9, 2022 (check out: Dec. 10), Bus Transportation from GS Tokyo Official Hotel to International Training Camp Official Hotel on Dec. 5, 2022, and Transfer from International Training Camp Official Hotels to Narita Airport (NRT) / Haneda Airport (HND) on Dec. 10, 2022. For "International Training Camp", between the hotel and the training venue will be on foot.</t>
    <phoneticPr fontId="33"/>
  </si>
  <si>
    <t>Tokyo Grand Slam</t>
    <phoneticPr fontId="33"/>
  </si>
  <si>
    <t>01</t>
    <phoneticPr fontId="33"/>
  </si>
  <si>
    <t>02</t>
    <phoneticPr fontId="33"/>
  </si>
  <si>
    <t>03</t>
    <phoneticPr fontId="33"/>
  </si>
  <si>
    <t>04</t>
  </si>
  <si>
    <t>05</t>
  </si>
  <si>
    <t>06</t>
  </si>
  <si>
    <t>07</t>
  </si>
  <si>
    <t>08</t>
  </si>
  <si>
    <t>09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</si>
  <si>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</si>
  <si>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</si>
  <si>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</si>
  <si>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</si>
  <si>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</si>
  <si>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</si>
  <si>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</si>
  <si>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</si>
  <si>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</si>
  <si>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</si>
  <si>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11</t>
    <phoneticPr fontId="33"/>
  </si>
  <si>
    <t>Agree to follow the entry rules</t>
    <phoneticPr fontId="3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</si>
</sst>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[&lt;=999]000;[&lt;=9999]000\-00;000\-0000"/>
    <numFmt numFmtId="177" formatCode="m/d"/>
    <numFmt numFmtId="178" formatCode="m/d;@"/>
    <numFmt numFmtId="179" formatCode="0_);[Red]\(0\)"/>
    <numFmt numFmtId="180" formatCode="yyyy/m/d\ h:mm;@"/>
  </numFmts>
  <fonts count="45">
    <font>
      <sz val="11"/>
      <color theme="1"/>
      <name val="ＭＳ Ｐゴシック"/>
      <charset val="128"/>
      <scheme val="minor"/>
    </font>
    <font>
      <sz val="11"/>
      <name val="Arial"/>
      <family val="2"/>
    </font>
    <font>
      <sz val="11"/>
      <name val="ＭＳ Ｐゴシック"/>
      <family val="3"/>
      <charset val="128"/>
    </font>
    <font>
      <b/>
      <sz val="12"/>
      <color rgb="FFFF000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u/>
      <sz val="2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1"/>
      <color theme="10"/>
      <name val="Arial"/>
      <family val="2"/>
    </font>
    <font>
      <sz val="11"/>
      <color rgb="FFFF0000"/>
      <name val="Arial"/>
      <family val="2"/>
    </font>
    <font>
      <b/>
      <u/>
      <sz val="11"/>
      <name val="Arial"/>
      <family val="2"/>
    </font>
    <font>
      <i/>
      <sz val="12"/>
      <name val="Arial"/>
      <family val="2"/>
    </font>
    <font>
      <b/>
      <sz val="9"/>
      <name val="Arial"/>
      <family val="2"/>
    </font>
    <font>
      <sz val="11"/>
      <color theme="1"/>
      <name val="ＭＳ Ｐゴシック"/>
      <family val="3"/>
      <charset val="128"/>
    </font>
    <font>
      <u/>
      <sz val="20"/>
      <name val="Arial"/>
      <family val="2"/>
    </font>
    <font>
      <b/>
      <sz val="11"/>
      <color rgb="FFFF0000"/>
      <name val="Arial"/>
      <family val="2"/>
    </font>
    <font>
      <b/>
      <sz val="10"/>
      <name val="Arial"/>
      <family val="2"/>
    </font>
    <font>
      <i/>
      <sz val="12"/>
      <color theme="1"/>
      <name val="Arial"/>
      <family val="2"/>
    </font>
    <font>
      <sz val="12"/>
      <name val="ＭＳ Ｐゴシック"/>
      <family val="3"/>
      <charset val="128"/>
    </font>
    <font>
      <b/>
      <sz val="10"/>
      <color theme="1"/>
      <name val="Arial"/>
      <family val="2"/>
    </font>
    <font>
      <u/>
      <sz val="12"/>
      <name val="Arial"/>
      <family val="2"/>
    </font>
    <font>
      <sz val="11"/>
      <color theme="1"/>
      <name val="メイリオ"/>
      <family val="3"/>
      <charset val="128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2"/>
      <name val="Osaka"/>
      <charset val="128"/>
    </font>
    <font>
      <b/>
      <sz val="7"/>
      <name val="Arial"/>
      <family val="2"/>
    </font>
    <font>
      <sz val="6"/>
      <name val="ＭＳ Ｐゴシック"/>
      <family val="3"/>
      <charset val="128"/>
      <scheme val="minor"/>
    </font>
    <font>
      <i/>
      <sz val="11"/>
      <color theme="1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4"/>
      <name val="Arial"/>
      <family val="2"/>
    </font>
    <font>
      <u/>
      <sz val="14"/>
      <name val="Arial"/>
      <family val="2"/>
    </font>
    <font>
      <sz val="14"/>
      <color theme="1"/>
      <name val="Arial"/>
      <family val="2"/>
    </font>
    <font>
      <u/>
      <sz val="11"/>
      <name val="Arial"/>
      <family val="2"/>
    </font>
    <font>
      <b/>
      <sz val="11"/>
      <color rgb="FF0070C0"/>
      <name val="Arial"/>
      <family val="2"/>
    </font>
    <font>
      <b/>
      <sz val="12"/>
      <color rgb="FF0070C0"/>
      <name val="Arial"/>
      <family val="2"/>
    </font>
    <font>
      <u/>
      <sz val="14"/>
      <color theme="10"/>
      <name val="Arial"/>
      <family val="2"/>
    </font>
    <font>
      <b/>
      <u/>
      <sz val="22"/>
      <name val="Arial"/>
      <family val="2"/>
    </font>
    <font>
      <sz val="11"/>
      <color rgb="FF0070C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0" borderId="0">
      <alignment vertical="center"/>
    </xf>
  </cellStyleXfs>
  <cellXfs count="398">
    <xf numFmtId="0" fontId="0" fillId="0" borderId="0" xfId="0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NumberFormat="1">
      <alignment vertical="center"/>
    </xf>
    <xf numFmtId="177" fontId="0" fillId="0" borderId="0" xfId="0" applyNumberFormat="1">
      <alignment vertical="center"/>
    </xf>
    <xf numFmtId="49" fontId="1" fillId="2" borderId="1" xfId="6" applyNumberFormat="1" applyFont="1" applyFill="1" applyBorder="1" applyAlignment="1" applyProtection="1">
      <alignment vertical="center"/>
    </xf>
    <xf numFmtId="176" fontId="1" fillId="2" borderId="1" xfId="6" applyNumberFormat="1" applyFont="1" applyFill="1" applyBorder="1" applyAlignment="1" applyProtection="1">
      <alignment vertical="center"/>
    </xf>
    <xf numFmtId="0" fontId="0" fillId="0" borderId="1" xfId="0" applyNumberFormat="1" applyBorder="1">
      <alignment vertical="center"/>
    </xf>
    <xf numFmtId="176" fontId="2" fillId="2" borderId="1" xfId="6" applyNumberFormat="1" applyFont="1" applyFill="1" applyBorder="1" applyAlignment="1" applyProtection="1">
      <alignment vertical="center"/>
    </xf>
    <xf numFmtId="176" fontId="1" fillId="2" borderId="1" xfId="6" applyNumberFormat="1" applyFont="1" applyFill="1" applyBorder="1" applyAlignment="1" applyProtection="1">
      <alignment horizontal="center" vertical="center"/>
    </xf>
    <xf numFmtId="177" fontId="1" fillId="2" borderId="1" xfId="6" applyNumberFormat="1" applyFont="1" applyFill="1" applyBorder="1" applyAlignment="1" applyProtection="1">
      <alignment horizontal="center" vertical="center"/>
    </xf>
    <xf numFmtId="0" fontId="0" fillId="3" borderId="1" xfId="0" applyFill="1" applyBorder="1">
      <alignment vertical="center"/>
    </xf>
    <xf numFmtId="14" fontId="0" fillId="0" borderId="0" xfId="0" applyNumberFormat="1">
      <alignment vertical="center"/>
    </xf>
    <xf numFmtId="0" fontId="3" fillId="4" borderId="0" xfId="5" applyNumberFormat="1" applyFont="1" applyFill="1" applyBorder="1" applyAlignment="1" applyProtection="1">
      <alignment horizontal="left" vertical="center"/>
    </xf>
    <xf numFmtId="49" fontId="1" fillId="4" borderId="0" xfId="5" applyNumberFormat="1" applyFont="1" applyFill="1" applyAlignment="1" applyProtection="1">
      <alignment vertical="center"/>
    </xf>
    <xf numFmtId="49" fontId="4" fillId="4" borderId="0" xfId="5" applyNumberFormat="1" applyFont="1" applyFill="1" applyBorder="1" applyAlignment="1" applyProtection="1">
      <alignment horizontal="center" vertical="center"/>
    </xf>
    <xf numFmtId="49" fontId="4" fillId="4" borderId="0" xfId="5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Alignment="1" applyProtection="1">
      <alignment vertical="center" wrapText="1"/>
    </xf>
    <xf numFmtId="49" fontId="1" fillId="5" borderId="1" xfId="4" applyNumberFormat="1" applyFont="1" applyFill="1" applyBorder="1" applyAlignment="1" applyProtection="1">
      <alignment horizontal="center" vertical="center" wrapText="1"/>
    </xf>
    <xf numFmtId="49" fontId="6" fillId="5" borderId="1" xfId="0" applyNumberFormat="1" applyFont="1" applyFill="1" applyBorder="1" applyAlignment="1" applyProtection="1">
      <alignment horizontal="center" vertical="center" wrapText="1"/>
    </xf>
    <xf numFmtId="49" fontId="7" fillId="0" borderId="1" xfId="4" applyNumberFormat="1" applyFont="1" applyFill="1" applyBorder="1" applyAlignment="1" applyProtection="1">
      <alignment horizontal="center" vertical="center" wrapText="1"/>
    </xf>
    <xf numFmtId="49" fontId="5" fillId="4" borderId="0" xfId="0" applyNumberFormat="1" applyFont="1" applyFill="1" applyAlignment="1" applyProtection="1">
      <alignment vertical="center" wrapText="1"/>
    </xf>
    <xf numFmtId="0" fontId="0" fillId="4" borderId="0" xfId="0" applyFill="1">
      <alignment vertical="center"/>
    </xf>
    <xf numFmtId="49" fontId="1" fillId="0" borderId="0" xfId="0" applyNumberFormat="1" applyFont="1" applyProtection="1">
      <alignment vertical="center"/>
    </xf>
    <xf numFmtId="49" fontId="10" fillId="0" borderId="0" xfId="0" applyNumberFormat="1" applyFont="1" applyProtection="1">
      <alignment vertical="center"/>
    </xf>
    <xf numFmtId="49" fontId="11" fillId="0" borderId="0" xfId="0" applyNumberFormat="1" applyFont="1" applyProtection="1">
      <alignment vertical="center"/>
    </xf>
    <xf numFmtId="49" fontId="5" fillId="0" borderId="0" xfId="0" applyNumberFormat="1" applyFont="1" applyProtection="1">
      <alignment vertical="center"/>
    </xf>
    <xf numFmtId="0" fontId="5" fillId="0" borderId="0" xfId="0" applyNumberFormat="1" applyFont="1" applyProtection="1">
      <alignment vertical="center"/>
    </xf>
    <xf numFmtId="49" fontId="10" fillId="0" borderId="0" xfId="0" applyNumberFormat="1" applyFont="1" applyAlignment="1" applyProtection="1">
      <alignment horizontal="left" vertical="center"/>
    </xf>
    <xf numFmtId="0" fontId="1" fillId="0" borderId="0" xfId="0" applyNumberFormat="1" applyFont="1" applyProtection="1">
      <alignment vertical="center"/>
    </xf>
    <xf numFmtId="49" fontId="1" fillId="4" borderId="0" xfId="4" applyNumberFormat="1" applyFont="1" applyFill="1" applyBorder="1" applyAlignment="1" applyProtection="1">
      <alignment vertical="center"/>
    </xf>
    <xf numFmtId="49" fontId="4" fillId="4" borderId="0" xfId="4" applyNumberFormat="1" applyFont="1" applyFill="1" applyBorder="1" applyAlignment="1" applyProtection="1">
      <alignment vertical="center"/>
    </xf>
    <xf numFmtId="49" fontId="13" fillId="4" borderId="0" xfId="4" applyNumberFormat="1" applyFont="1" applyFill="1" applyBorder="1" applyProtection="1"/>
    <xf numFmtId="49" fontId="14" fillId="4" borderId="0" xfId="4" applyNumberFormat="1" applyFont="1" applyFill="1" applyProtection="1"/>
    <xf numFmtId="49" fontId="13" fillId="4" borderId="0" xfId="4" applyNumberFormat="1" applyFont="1" applyFill="1" applyAlignment="1" applyProtection="1">
      <alignment horizontal="left" vertical="center" wrapText="1"/>
    </xf>
    <xf numFmtId="49" fontId="13" fillId="4" borderId="0" xfId="4" applyNumberFormat="1" applyFont="1" applyFill="1" applyProtection="1"/>
    <xf numFmtId="0" fontId="13" fillId="4" borderId="0" xfId="0" applyFont="1" applyFill="1">
      <alignment vertical="center"/>
    </xf>
    <xf numFmtId="0" fontId="5" fillId="4" borderId="0" xfId="0" applyFont="1" applyFill="1">
      <alignment vertical="center"/>
    </xf>
    <xf numFmtId="49" fontId="14" fillId="4" borderId="0" xfId="4" applyNumberFormat="1" applyFont="1" applyFill="1" applyBorder="1" applyAlignment="1" applyProtection="1">
      <alignment vertical="center"/>
    </xf>
    <xf numFmtId="49" fontId="1" fillId="4" borderId="0" xfId="0" applyNumberFormat="1" applyFont="1" applyFill="1" applyProtection="1">
      <alignment vertical="center"/>
    </xf>
    <xf numFmtId="0" fontId="10" fillId="4" borderId="0" xfId="0" applyFont="1" applyFill="1">
      <alignment vertical="center"/>
    </xf>
    <xf numFmtId="49" fontId="16" fillId="0" borderId="0" xfId="0" applyNumberFormat="1" applyFont="1" applyProtection="1">
      <alignment vertical="center"/>
    </xf>
    <xf numFmtId="0" fontId="16" fillId="0" borderId="0" xfId="0" applyNumberFormat="1" applyFont="1" applyProtection="1">
      <alignment vertical="center"/>
    </xf>
    <xf numFmtId="49" fontId="13" fillId="4" borderId="0" xfId="4" applyNumberFormat="1" applyFont="1" applyFill="1" applyBorder="1" applyAlignment="1" applyProtection="1">
      <alignment vertical="center"/>
    </xf>
    <xf numFmtId="49" fontId="16" fillId="4" borderId="0" xfId="0" applyNumberFormat="1" applyFont="1" applyFill="1" applyProtection="1">
      <alignment vertical="center"/>
    </xf>
    <xf numFmtId="0" fontId="16" fillId="4" borderId="0" xfId="0" applyNumberFormat="1" applyFont="1" applyFill="1" applyProtection="1">
      <alignment vertical="center"/>
    </xf>
    <xf numFmtId="49" fontId="14" fillId="4" borderId="0" xfId="4" applyNumberFormat="1" applyFont="1" applyFill="1" applyAlignment="1" applyProtection="1"/>
    <xf numFmtId="49" fontId="1" fillId="4" borderId="0" xfId="0" applyNumberFormat="1" applyFont="1" applyFill="1" applyAlignment="1" applyProtection="1">
      <alignment vertical="center"/>
    </xf>
    <xf numFmtId="0" fontId="1" fillId="4" borderId="0" xfId="0" applyNumberFormat="1" applyFont="1" applyFill="1" applyProtection="1">
      <alignment vertical="center"/>
    </xf>
    <xf numFmtId="49" fontId="14" fillId="4" borderId="0" xfId="5" applyNumberFormat="1" applyFont="1" applyFill="1" applyAlignment="1" applyProtection="1">
      <alignment vertical="center"/>
    </xf>
    <xf numFmtId="49" fontId="4" fillId="4" borderId="0" xfId="5" applyNumberFormat="1" applyFont="1" applyFill="1" applyAlignment="1" applyProtection="1">
      <alignment vertical="center"/>
    </xf>
    <xf numFmtId="49" fontId="13" fillId="4" borderId="0" xfId="5" applyNumberFormat="1" applyFont="1" applyFill="1" applyProtection="1"/>
    <xf numFmtId="49" fontId="1" fillId="4" borderId="0" xfId="5" applyNumberFormat="1" applyFont="1" applyFill="1" applyAlignment="1" applyProtection="1">
      <alignment horizontal="right" vertical="center"/>
    </xf>
    <xf numFmtId="49" fontId="1" fillId="4" borderId="0" xfId="5" applyNumberFormat="1" applyFont="1" applyFill="1" applyBorder="1" applyAlignment="1" applyProtection="1">
      <alignment horizontal="center" vertical="center"/>
    </xf>
    <xf numFmtId="49" fontId="1" fillId="4" borderId="0" xfId="5" applyNumberFormat="1" applyFont="1" applyFill="1" applyBorder="1" applyAlignment="1" applyProtection="1">
      <alignment horizontal="center" vertical="center"/>
      <protection locked="0"/>
    </xf>
    <xf numFmtId="49" fontId="5" fillId="4" borderId="0" xfId="0" applyNumberFormat="1" applyFont="1" applyFill="1" applyProtection="1">
      <alignment vertical="center"/>
    </xf>
    <xf numFmtId="0" fontId="5" fillId="4" borderId="0" xfId="0" applyNumberFormat="1" applyFont="1" applyFill="1" applyProtection="1">
      <alignment vertical="center"/>
    </xf>
    <xf numFmtId="49" fontId="1" fillId="4" borderId="0" xfId="5" applyNumberFormat="1" applyFont="1" applyFill="1" applyProtection="1"/>
    <xf numFmtId="49" fontId="1" fillId="4" borderId="0" xfId="5" applyNumberFormat="1" applyFont="1" applyFill="1" applyBorder="1" applyAlignment="1" applyProtection="1">
      <alignment horizontal="right" vertical="center"/>
    </xf>
    <xf numFmtId="49" fontId="6" fillId="4" borderId="0" xfId="5" applyNumberFormat="1" applyFont="1" applyFill="1" applyBorder="1" applyAlignment="1" applyProtection="1">
      <alignment horizontal="left" vertical="center"/>
    </xf>
    <xf numFmtId="49" fontId="1" fillId="4" borderId="0" xfId="5" applyNumberFormat="1" applyFont="1" applyFill="1" applyBorder="1" applyAlignment="1" applyProtection="1">
      <alignment horizontal="left" vertical="center"/>
    </xf>
    <xf numFmtId="49" fontId="1" fillId="4" borderId="0" xfId="5" applyNumberFormat="1" applyFont="1" applyFill="1" applyBorder="1" applyAlignment="1" applyProtection="1">
      <alignment vertical="center"/>
    </xf>
    <xf numFmtId="49" fontId="10" fillId="7" borderId="0" xfId="0" applyNumberFormat="1" applyFont="1" applyFill="1" applyProtection="1">
      <alignment vertical="center"/>
    </xf>
    <xf numFmtId="0" fontId="10" fillId="7" borderId="0" xfId="0" applyNumberFormat="1" applyFont="1" applyFill="1" applyProtection="1">
      <alignment vertical="center"/>
    </xf>
    <xf numFmtId="49" fontId="18" fillId="0" borderId="15" xfId="0" applyNumberFormat="1" applyFont="1" applyBorder="1" applyAlignment="1" applyProtection="1">
      <alignment horizontal="center" vertical="center"/>
    </xf>
    <xf numFmtId="49" fontId="18" fillId="0" borderId="16" xfId="0" applyNumberFormat="1" applyFont="1" applyBorder="1" applyAlignment="1" applyProtection="1">
      <alignment horizontal="center" vertical="center"/>
    </xf>
    <xf numFmtId="0" fontId="13" fillId="6" borderId="16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Protection="1">
      <alignment vertical="center"/>
    </xf>
    <xf numFmtId="49" fontId="18" fillId="0" borderId="1" xfId="0" applyNumberFormat="1" applyFont="1" applyBorder="1" applyAlignment="1" applyProtection="1">
      <alignment horizontal="center" vertical="center"/>
    </xf>
    <xf numFmtId="0" fontId="13" fillId="6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Protection="1">
      <alignment vertical="center"/>
    </xf>
    <xf numFmtId="49" fontId="18" fillId="0" borderId="19" xfId="0" applyNumberFormat="1" applyFont="1" applyBorder="1" applyAlignment="1" applyProtection="1">
      <alignment horizontal="center" vertical="center"/>
    </xf>
    <xf numFmtId="49" fontId="10" fillId="0" borderId="0" xfId="0" applyNumberFormat="1" applyFont="1" applyFill="1" applyProtection="1">
      <alignment vertical="center"/>
    </xf>
    <xf numFmtId="49" fontId="10" fillId="6" borderId="0" xfId="0" applyNumberFormat="1" applyFont="1" applyFill="1" applyProtection="1">
      <alignment vertical="center"/>
    </xf>
    <xf numFmtId="49" fontId="10" fillId="6" borderId="20" xfId="0" applyNumberFormat="1" applyFont="1" applyFill="1" applyBorder="1" applyAlignment="1" applyProtection="1">
      <alignment horizontal="center" vertical="center"/>
    </xf>
    <xf numFmtId="49" fontId="13" fillId="6" borderId="16" xfId="0" applyNumberFormat="1" applyFont="1" applyFill="1" applyBorder="1" applyAlignment="1" applyProtection="1">
      <alignment horizontal="center" vertical="center"/>
      <protection locked="0"/>
    </xf>
    <xf numFmtId="49" fontId="10" fillId="6" borderId="17" xfId="0" applyNumberFormat="1" applyFont="1" applyFill="1" applyBorder="1" applyAlignment="1" applyProtection="1">
      <alignment horizontal="center" vertical="center"/>
    </xf>
    <xf numFmtId="49" fontId="13" fillId="6" borderId="1" xfId="0" applyNumberFormat="1" applyFont="1" applyFill="1" applyBorder="1" applyAlignment="1" applyProtection="1">
      <alignment horizontal="center" vertical="center"/>
      <protection locked="0"/>
    </xf>
    <xf numFmtId="49" fontId="13" fillId="4" borderId="0" xfId="4" applyNumberFormat="1" applyFont="1" applyFill="1" applyBorder="1" applyAlignment="1" applyProtection="1">
      <alignment horizontal="left" vertical="center"/>
    </xf>
    <xf numFmtId="49" fontId="13" fillId="4" borderId="0" xfId="4" applyNumberFormat="1" applyFont="1" applyFill="1" applyAlignment="1" applyProtection="1">
      <alignment horizontal="left"/>
    </xf>
    <xf numFmtId="49" fontId="13" fillId="4" borderId="0" xfId="0" applyNumberFormat="1" applyFont="1" applyFill="1" applyProtection="1">
      <alignment vertical="center"/>
    </xf>
    <xf numFmtId="49" fontId="14" fillId="4" borderId="0" xfId="5" applyNumberFormat="1" applyFont="1" applyFill="1" applyBorder="1" applyAlignment="1" applyProtection="1">
      <alignment horizontal="left" vertical="center"/>
    </xf>
    <xf numFmtId="49" fontId="10" fillId="4" borderId="0" xfId="0" applyNumberFormat="1" applyFont="1" applyFill="1" applyBorder="1" applyAlignment="1" applyProtection="1">
      <alignment horizontal="left" vertical="center"/>
    </xf>
    <xf numFmtId="49" fontId="1" fillId="4" borderId="0" xfId="2" applyNumberFormat="1" applyFont="1" applyFill="1" applyBorder="1" applyAlignment="1" applyProtection="1">
      <alignment horizontal="left" vertical="center"/>
    </xf>
    <xf numFmtId="49" fontId="19" fillId="4" borderId="0" xfId="5" applyNumberFormat="1" applyFont="1" applyFill="1" applyBorder="1" applyAlignment="1" applyProtection="1">
      <alignment horizontal="left" vertical="center"/>
    </xf>
    <xf numFmtId="49" fontId="4" fillId="0" borderId="23" xfId="6" applyNumberFormat="1" applyFont="1" applyFill="1" applyBorder="1" applyAlignment="1" applyProtection="1">
      <alignment horizontal="center" vertical="center" wrapText="1"/>
    </xf>
    <xf numFmtId="49" fontId="4" fillId="0" borderId="28" xfId="6" applyNumberFormat="1" applyFont="1" applyFill="1" applyBorder="1" applyAlignment="1" applyProtection="1">
      <alignment horizontal="center" vertical="center"/>
    </xf>
    <xf numFmtId="49" fontId="4" fillId="0" borderId="30" xfId="6" applyNumberFormat="1" applyFont="1" applyFill="1" applyBorder="1" applyAlignment="1" applyProtection="1">
      <alignment horizontal="center" vertical="center" wrapText="1"/>
    </xf>
    <xf numFmtId="179" fontId="13" fillId="6" borderId="16" xfId="0" applyNumberFormat="1" applyFont="1" applyFill="1" applyBorder="1" applyAlignment="1" applyProtection="1">
      <alignment horizontal="center" vertical="center"/>
    </xf>
    <xf numFmtId="49" fontId="18" fillId="7" borderId="16" xfId="0" applyNumberFormat="1" applyFont="1" applyFill="1" applyBorder="1" applyAlignment="1" applyProtection="1">
      <alignment horizontal="center" vertical="center"/>
    </xf>
    <xf numFmtId="49" fontId="18" fillId="0" borderId="31" xfId="0" applyNumberFormat="1" applyFont="1" applyFill="1" applyBorder="1" applyAlignment="1" applyProtection="1">
      <alignment horizontal="center" vertical="center"/>
    </xf>
    <xf numFmtId="49" fontId="18" fillId="0" borderId="32" xfId="0" applyNumberFormat="1" applyFont="1" applyFill="1" applyBorder="1" applyAlignment="1" applyProtection="1">
      <alignment horizontal="center" vertical="center"/>
    </xf>
    <xf numFmtId="49" fontId="18" fillId="0" borderId="33" xfId="0" applyNumberFormat="1" applyFont="1" applyFill="1" applyBorder="1" applyAlignment="1" applyProtection="1">
      <alignment horizontal="center" vertical="center"/>
    </xf>
    <xf numFmtId="49" fontId="18" fillId="0" borderId="35" xfId="0" applyNumberFormat="1" applyFont="1" applyBorder="1" applyAlignment="1" applyProtection="1">
      <alignment horizontal="center" vertical="center"/>
    </xf>
    <xf numFmtId="179" fontId="13" fillId="6" borderId="1" xfId="0" applyNumberFormat="1" applyFont="1" applyFill="1" applyBorder="1" applyAlignment="1" applyProtection="1">
      <alignment horizontal="center" vertical="center"/>
    </xf>
    <xf numFmtId="49" fontId="18" fillId="0" borderId="3" xfId="0" applyNumberFormat="1" applyFont="1" applyBorder="1" applyAlignment="1" applyProtection="1">
      <alignment horizontal="center" vertical="center"/>
    </xf>
    <xf numFmtId="49" fontId="18" fillId="0" borderId="36" xfId="0" applyNumberFormat="1" applyFont="1" applyBorder="1" applyAlignment="1" applyProtection="1">
      <alignment horizontal="center" vertical="center"/>
    </xf>
    <xf numFmtId="49" fontId="18" fillId="0" borderId="37" xfId="0" applyNumberFormat="1" applyFont="1" applyBorder="1" applyAlignment="1" applyProtection="1">
      <alignment horizontal="center" vertical="center"/>
    </xf>
    <xf numFmtId="49" fontId="18" fillId="0" borderId="4" xfId="0" applyNumberFormat="1" applyFont="1" applyBorder="1" applyAlignment="1" applyProtection="1">
      <alignment horizontal="center" vertical="center"/>
    </xf>
    <xf numFmtId="49" fontId="18" fillId="0" borderId="38" xfId="0" applyNumberFormat="1" applyFont="1" applyBorder="1" applyAlignment="1" applyProtection="1">
      <alignment horizontal="center" vertical="center"/>
    </xf>
    <xf numFmtId="49" fontId="18" fillId="0" borderId="39" xfId="0" applyNumberFormat="1" applyFont="1" applyBorder="1" applyAlignment="1" applyProtection="1">
      <alignment horizontal="center" vertical="center"/>
    </xf>
    <xf numFmtId="49" fontId="18" fillId="0" borderId="40" xfId="0" applyNumberFormat="1" applyFont="1" applyBorder="1" applyAlignment="1" applyProtection="1">
      <alignment horizontal="center" vertical="center"/>
    </xf>
    <xf numFmtId="49" fontId="18" fillId="0" borderId="30" xfId="0" applyNumberFormat="1" applyFont="1" applyBorder="1" applyAlignment="1" applyProtection="1">
      <alignment horizontal="center" vertical="center"/>
    </xf>
    <xf numFmtId="49" fontId="13" fillId="6" borderId="31" xfId="0" applyNumberFormat="1" applyFont="1" applyFill="1" applyBorder="1" applyAlignment="1" applyProtection="1">
      <alignment horizontal="center" vertical="center"/>
      <protection locked="0"/>
    </xf>
    <xf numFmtId="49" fontId="13" fillId="6" borderId="32" xfId="0" applyNumberFormat="1" applyFont="1" applyFill="1" applyBorder="1" applyAlignment="1" applyProtection="1">
      <alignment horizontal="center" vertical="center"/>
      <protection locked="0"/>
    </xf>
    <xf numFmtId="49" fontId="13" fillId="6" borderId="33" xfId="0" applyNumberFormat="1" applyFont="1" applyFill="1" applyBorder="1" applyAlignment="1" applyProtection="1">
      <alignment horizontal="center" vertical="center"/>
      <protection locked="0"/>
    </xf>
    <xf numFmtId="178" fontId="13" fillId="6" borderId="35" xfId="0" applyNumberFormat="1" applyFont="1" applyFill="1" applyBorder="1" applyAlignment="1" applyProtection="1">
      <alignment horizontal="center" vertical="center"/>
      <protection locked="0"/>
    </xf>
    <xf numFmtId="49" fontId="13" fillId="6" borderId="3" xfId="0" applyNumberFormat="1" applyFont="1" applyFill="1" applyBorder="1" applyAlignment="1" applyProtection="1">
      <alignment horizontal="center" vertical="center"/>
      <protection locked="0"/>
    </xf>
    <xf numFmtId="49" fontId="13" fillId="6" borderId="36" xfId="0" applyNumberFormat="1" applyFont="1" applyFill="1" applyBorder="1" applyAlignment="1" applyProtection="1">
      <alignment horizontal="center" vertical="center"/>
      <protection locked="0"/>
    </xf>
    <xf numFmtId="49" fontId="13" fillId="6" borderId="37" xfId="0" applyNumberFormat="1" applyFont="1" applyFill="1" applyBorder="1" applyAlignment="1" applyProtection="1">
      <alignment horizontal="center" vertical="center"/>
      <protection locked="0"/>
    </xf>
    <xf numFmtId="178" fontId="13" fillId="6" borderId="4" xfId="0" applyNumberFormat="1" applyFont="1" applyFill="1" applyBorder="1" applyAlignment="1" applyProtection="1">
      <alignment horizontal="center" vertical="center"/>
      <protection locked="0"/>
    </xf>
    <xf numFmtId="49" fontId="10" fillId="6" borderId="36" xfId="0" applyNumberFormat="1" applyFont="1" applyFill="1" applyBorder="1" applyAlignment="1" applyProtection="1">
      <alignment horizontal="center" vertical="center"/>
      <protection locked="0"/>
    </xf>
    <xf numFmtId="49" fontId="10" fillId="6" borderId="37" xfId="0" applyNumberFormat="1" applyFont="1" applyFill="1" applyBorder="1" applyAlignment="1" applyProtection="1">
      <alignment horizontal="center" vertical="center"/>
      <protection locked="0"/>
    </xf>
    <xf numFmtId="49" fontId="1" fillId="4" borderId="0" xfId="4" applyNumberFormat="1" applyFont="1" applyFill="1" applyBorder="1" applyAlignment="1" applyProtection="1">
      <alignment horizontal="left" vertical="center"/>
    </xf>
    <xf numFmtId="49" fontId="16" fillId="4" borderId="0" xfId="4" applyNumberFormat="1" applyFont="1" applyFill="1" applyBorder="1" applyAlignment="1" applyProtection="1">
      <alignment horizontal="left" vertical="center"/>
    </xf>
    <xf numFmtId="49" fontId="14" fillId="4" borderId="0" xfId="4" applyNumberFormat="1" applyFont="1" applyFill="1" applyAlignment="1" applyProtection="1">
      <alignment wrapText="1"/>
    </xf>
    <xf numFmtId="49" fontId="1" fillId="4" borderId="0" xfId="0" applyNumberFormat="1" applyFont="1" applyFill="1" applyAlignment="1" applyProtection="1">
      <alignment horizontal="left" vertical="center"/>
    </xf>
    <xf numFmtId="49" fontId="1" fillId="4" borderId="0" xfId="4" applyNumberFormat="1" applyFont="1" applyFill="1" applyAlignment="1" applyProtection="1">
      <alignment vertical="center"/>
    </xf>
    <xf numFmtId="49" fontId="13" fillId="4" borderId="0" xfId="4" applyNumberFormat="1" applyFont="1" applyFill="1" applyBorder="1" applyAlignment="1" applyProtection="1"/>
    <xf numFmtId="0" fontId="5" fillId="4" borderId="0" xfId="0" applyFont="1" applyFill="1" applyAlignment="1">
      <alignment horizontal="right" vertical="center"/>
    </xf>
    <xf numFmtId="0" fontId="5" fillId="0" borderId="0" xfId="0" applyFont="1" applyAlignment="1">
      <alignment horizontal="right" vertical="center"/>
    </xf>
    <xf numFmtId="49" fontId="1" fillId="4" borderId="23" xfId="5" applyNumberFormat="1" applyFont="1" applyFill="1" applyBorder="1" applyAlignment="1" applyProtection="1">
      <alignment vertical="center"/>
    </xf>
    <xf numFmtId="49" fontId="4" fillId="0" borderId="19" xfId="6" applyNumberFormat="1" applyFont="1" applyFill="1" applyBorder="1" applyAlignment="1" applyProtection="1">
      <alignment horizontal="center" vertical="center" wrapText="1"/>
    </xf>
    <xf numFmtId="49" fontId="4" fillId="0" borderId="19" xfId="6" applyNumberFormat="1" applyFont="1" applyFill="1" applyBorder="1" applyAlignment="1" applyProtection="1">
      <alignment horizontal="center" vertical="center"/>
    </xf>
    <xf numFmtId="49" fontId="4" fillId="0" borderId="39" xfId="6" applyNumberFormat="1" applyFont="1" applyFill="1" applyBorder="1" applyAlignment="1" applyProtection="1">
      <alignment horizontal="center" vertical="center"/>
    </xf>
    <xf numFmtId="49" fontId="4" fillId="0" borderId="45" xfId="6" applyNumberFormat="1" applyFont="1" applyFill="1" applyBorder="1" applyAlignment="1" applyProtection="1">
      <alignment horizontal="center" vertical="center" wrapText="1"/>
    </xf>
    <xf numFmtId="49" fontId="18" fillId="0" borderId="16" xfId="0" applyNumberFormat="1" applyFont="1" applyFill="1" applyBorder="1" applyAlignment="1" applyProtection="1">
      <alignment horizontal="center" vertical="center"/>
    </xf>
    <xf numFmtId="49" fontId="18" fillId="0" borderId="32" xfId="0" applyNumberFormat="1" applyFont="1" applyBorder="1" applyAlignment="1" applyProtection="1">
      <alignment horizontal="center" vertical="center"/>
    </xf>
    <xf numFmtId="49" fontId="18" fillId="0" borderId="20" xfId="0" applyNumberFormat="1" applyFont="1" applyBorder="1" applyAlignment="1" applyProtection="1">
      <alignment horizontal="center" vertical="center"/>
    </xf>
    <xf numFmtId="49" fontId="18" fillId="0" borderId="1" xfId="0" applyNumberFormat="1" applyFont="1" applyFill="1" applyBorder="1" applyAlignment="1" applyProtection="1">
      <alignment horizontal="center" vertical="center"/>
    </xf>
    <xf numFmtId="49" fontId="18" fillId="0" borderId="17" xfId="0" applyNumberFormat="1" applyFont="1" applyBorder="1" applyAlignment="1" applyProtection="1">
      <alignment horizontal="center" vertical="center"/>
    </xf>
    <xf numFmtId="49" fontId="18" fillId="0" borderId="19" xfId="0" applyNumberFormat="1" applyFont="1" applyFill="1" applyBorder="1" applyAlignment="1" applyProtection="1">
      <alignment horizontal="center" vertical="center"/>
    </xf>
    <xf numFmtId="49" fontId="18" fillId="0" borderId="18" xfId="0" applyNumberFormat="1" applyFont="1" applyBorder="1" applyAlignment="1" applyProtection="1">
      <alignment horizontal="center" vertical="center"/>
    </xf>
    <xf numFmtId="178" fontId="13" fillId="6" borderId="20" xfId="0" applyNumberFormat="1" applyFont="1" applyFill="1" applyBorder="1" applyAlignment="1" applyProtection="1">
      <alignment horizontal="center" vertical="center"/>
      <protection locked="0"/>
    </xf>
    <xf numFmtId="178" fontId="13" fillId="6" borderId="17" xfId="0" applyNumberFormat="1" applyFont="1" applyFill="1" applyBorder="1" applyAlignment="1" applyProtection="1">
      <alignment horizontal="center" vertical="center"/>
      <protection locked="0"/>
    </xf>
    <xf numFmtId="178" fontId="10" fillId="6" borderId="17" xfId="0" applyNumberFormat="1" applyFont="1" applyFill="1" applyBorder="1" applyAlignment="1" applyProtection="1">
      <alignment horizontal="center" vertical="center"/>
      <protection locked="0"/>
    </xf>
    <xf numFmtId="49" fontId="10" fillId="6" borderId="1" xfId="0" applyNumberFormat="1" applyFont="1" applyFill="1" applyBorder="1" applyAlignment="1" applyProtection="1">
      <alignment horizontal="center" vertical="center"/>
      <protection locked="0"/>
    </xf>
    <xf numFmtId="49" fontId="4" fillId="4" borderId="0" xfId="4" applyNumberFormat="1" applyFont="1" applyFill="1" applyBorder="1" applyAlignment="1" applyProtection="1">
      <alignment horizontal="center" vertical="center"/>
    </xf>
    <xf numFmtId="0" fontId="11" fillId="4" borderId="0" xfId="0" applyNumberFormat="1" applyFont="1" applyFill="1" applyProtection="1">
      <alignment vertical="center"/>
    </xf>
    <xf numFmtId="49" fontId="17" fillId="4" borderId="0" xfId="4" applyNumberFormat="1" applyFont="1" applyFill="1" applyBorder="1" applyAlignment="1" applyProtection="1">
      <alignment horizontal="center" vertical="center"/>
    </xf>
    <xf numFmtId="49" fontId="1" fillId="4" borderId="0" xfId="4" applyNumberFormat="1" applyFont="1" applyFill="1" applyBorder="1" applyAlignment="1" applyProtection="1">
      <alignment horizontal="center" vertical="center"/>
    </xf>
    <xf numFmtId="49" fontId="4" fillId="4" borderId="0" xfId="5" applyNumberFormat="1" applyFont="1" applyFill="1" applyBorder="1" applyAlignment="1" applyProtection="1">
      <alignment vertical="center"/>
    </xf>
    <xf numFmtId="49" fontId="4" fillId="0" borderId="26" xfId="6" applyNumberFormat="1" applyFont="1" applyFill="1" applyBorder="1" applyAlignment="1" applyProtection="1">
      <alignment horizontal="center" vertical="center"/>
    </xf>
    <xf numFmtId="0" fontId="4" fillId="0" borderId="19" xfId="6" applyNumberFormat="1" applyFont="1" applyFill="1" applyBorder="1" applyAlignment="1" applyProtection="1">
      <alignment horizontal="center" vertical="center" wrapText="1"/>
    </xf>
    <xf numFmtId="178" fontId="13" fillId="6" borderId="16" xfId="0" applyNumberFormat="1" applyFont="1" applyFill="1" applyBorder="1" applyAlignment="1" applyProtection="1">
      <alignment horizontal="center" vertical="center" wrapText="1"/>
      <protection locked="0"/>
    </xf>
    <xf numFmtId="0" fontId="21" fillId="4" borderId="0" xfId="4" applyNumberFormat="1" applyFont="1" applyFill="1" applyBorder="1" applyAlignment="1" applyProtection="1">
      <alignment horizontal="center" vertical="center"/>
    </xf>
    <xf numFmtId="49" fontId="21" fillId="4" borderId="0" xfId="4" applyNumberFormat="1" applyFont="1" applyFill="1" applyBorder="1" applyAlignment="1" applyProtection="1">
      <alignment horizontal="center" vertical="center"/>
    </xf>
    <xf numFmtId="0" fontId="4" fillId="4" borderId="0" xfId="4" applyNumberFormat="1" applyFont="1" applyFill="1" applyBorder="1" applyAlignment="1" applyProtection="1">
      <alignment horizontal="center" vertical="center"/>
    </xf>
    <xf numFmtId="49" fontId="13" fillId="4" borderId="0" xfId="4" applyNumberFormat="1" applyFont="1" applyFill="1" applyBorder="1" applyAlignment="1" applyProtection="1">
      <alignment horizontal="left"/>
    </xf>
    <xf numFmtId="49" fontId="14" fillId="4" borderId="0" xfId="4" applyNumberFormat="1" applyFont="1" applyFill="1" applyBorder="1" applyAlignment="1" applyProtection="1">
      <alignment horizontal="left" vertical="center"/>
    </xf>
    <xf numFmtId="49" fontId="1" fillId="4" borderId="0" xfId="0" applyNumberFormat="1" applyFont="1" applyFill="1" applyBorder="1" applyProtection="1">
      <alignment vertical="center"/>
    </xf>
    <xf numFmtId="49" fontId="13" fillId="4" borderId="0" xfId="4" applyNumberFormat="1" applyFont="1" applyFill="1" applyAlignment="1" applyProtection="1"/>
    <xf numFmtId="49" fontId="4" fillId="4" borderId="0" xfId="5" applyNumberFormat="1" applyFont="1" applyFill="1" applyBorder="1" applyAlignment="1" applyProtection="1">
      <alignment vertical="center" wrapText="1"/>
    </xf>
    <xf numFmtId="0" fontId="13" fillId="4" borderId="0" xfId="0" applyNumberFormat="1" applyFont="1" applyFill="1" applyProtection="1">
      <alignment vertical="center"/>
    </xf>
    <xf numFmtId="49" fontId="5" fillId="4" borderId="0" xfId="0" applyNumberFormat="1" applyFont="1" applyFill="1" applyBorder="1" applyAlignment="1" applyProtection="1">
      <alignment vertical="center" wrapText="1"/>
    </xf>
    <xf numFmtId="49" fontId="16" fillId="4" borderId="0" xfId="5" applyNumberFormat="1" applyFont="1" applyFill="1" applyBorder="1" applyAlignment="1" applyProtection="1">
      <alignment horizontal="left" vertical="center"/>
    </xf>
    <xf numFmtId="49" fontId="5" fillId="4" borderId="0" xfId="0" applyNumberFormat="1" applyFont="1" applyFill="1" applyAlignment="1" applyProtection="1">
      <alignment horizontal="left" vertical="center"/>
    </xf>
    <xf numFmtId="49" fontId="4" fillId="0" borderId="39" xfId="6" applyNumberFormat="1" applyFont="1" applyFill="1" applyBorder="1" applyAlignment="1" applyProtection="1">
      <alignment horizontal="center" vertical="center" wrapText="1"/>
    </xf>
    <xf numFmtId="49" fontId="23" fillId="10" borderId="30" xfId="6" applyNumberFormat="1" applyFont="1" applyFill="1" applyBorder="1" applyAlignment="1" applyProtection="1">
      <alignment horizontal="center" vertical="center" wrapText="1"/>
    </xf>
    <xf numFmtId="49" fontId="24" fillId="0" borderId="32" xfId="0" applyNumberFormat="1" applyFont="1" applyBorder="1" applyAlignment="1" applyProtection="1">
      <alignment horizontal="center" vertical="center"/>
    </xf>
    <xf numFmtId="178" fontId="24" fillId="10" borderId="16" xfId="0" applyNumberFormat="1" applyFont="1" applyFill="1" applyBorder="1" applyAlignment="1" applyProtection="1">
      <alignment horizontal="center" vertical="center" wrapText="1"/>
    </xf>
    <xf numFmtId="49" fontId="24" fillId="0" borderId="36" xfId="0" applyNumberFormat="1" applyFont="1" applyFill="1" applyBorder="1" applyAlignment="1" applyProtection="1">
      <alignment horizontal="center" vertical="center"/>
    </xf>
    <xf numFmtId="49" fontId="18" fillId="0" borderId="39" xfId="0" applyNumberFormat="1" applyFont="1" applyFill="1" applyBorder="1" applyAlignment="1" applyProtection="1">
      <alignment horizontal="center" vertical="center"/>
    </xf>
    <xf numFmtId="178" fontId="24" fillId="10" borderId="19" xfId="0" applyNumberFormat="1" applyFont="1" applyFill="1" applyBorder="1" applyAlignment="1" applyProtection="1">
      <alignment horizontal="center" vertical="center" wrapText="1"/>
    </xf>
    <xf numFmtId="0" fontId="13" fillId="6" borderId="36" xfId="0" applyNumberFormat="1" applyFont="1" applyFill="1" applyBorder="1" applyAlignment="1" applyProtection="1">
      <alignment horizontal="center" vertical="center"/>
      <protection locked="0"/>
    </xf>
    <xf numFmtId="0" fontId="10" fillId="6" borderId="36" xfId="0" applyNumberFormat="1" applyFont="1" applyFill="1" applyBorder="1" applyAlignment="1" applyProtection="1">
      <alignment horizontal="center" vertical="center"/>
      <protection locked="0"/>
    </xf>
    <xf numFmtId="49" fontId="19" fillId="4" borderId="0" xfId="0" applyNumberFormat="1" applyFont="1" applyFill="1" applyBorder="1" applyAlignment="1" applyProtection="1">
      <alignment horizontal="center" vertical="center" wrapText="1"/>
    </xf>
    <xf numFmtId="49" fontId="5" fillId="4" borderId="0" xfId="0" applyNumberFormat="1" applyFont="1" applyFill="1" applyBorder="1" applyAlignment="1" applyProtection="1">
      <alignment horizontal="left" vertical="top"/>
    </xf>
    <xf numFmtId="49" fontId="13" fillId="4" borderId="0" xfId="5" applyNumberFormat="1" applyFont="1" applyFill="1" applyBorder="1" applyAlignment="1" applyProtection="1">
      <alignment horizontal="left" vertical="top" wrapText="1"/>
    </xf>
    <xf numFmtId="49" fontId="5" fillId="4" borderId="0" xfId="0" applyNumberFormat="1" applyFont="1" applyFill="1" applyBorder="1" applyAlignment="1" applyProtection="1">
      <alignment horizontal="left" vertical="top" wrapText="1"/>
    </xf>
    <xf numFmtId="49" fontId="4" fillId="10" borderId="19" xfId="6" applyNumberFormat="1" applyFont="1" applyFill="1" applyBorder="1" applyAlignment="1" applyProtection="1">
      <alignment horizontal="center" vertical="center" wrapText="1"/>
    </xf>
    <xf numFmtId="49" fontId="4" fillId="10" borderId="48" xfId="6" applyNumberFormat="1" applyFont="1" applyFill="1" applyBorder="1" applyAlignment="1" applyProtection="1">
      <alignment horizontal="center" vertical="center" wrapText="1"/>
    </xf>
    <xf numFmtId="49" fontId="18" fillId="10" borderId="16" xfId="0" applyNumberFormat="1" applyFont="1" applyFill="1" applyBorder="1" applyAlignment="1" applyProtection="1">
      <alignment horizontal="center" vertical="center"/>
    </xf>
    <xf numFmtId="49" fontId="24" fillId="10" borderId="32" xfId="0" applyNumberFormat="1" applyFont="1" applyFill="1" applyBorder="1" applyAlignment="1" applyProtection="1">
      <alignment horizontal="center" vertical="center"/>
    </xf>
    <xf numFmtId="49" fontId="24" fillId="10" borderId="36" xfId="0" applyNumberFormat="1" applyFont="1" applyFill="1" applyBorder="1" applyAlignment="1" applyProtection="1">
      <alignment horizontal="center" vertical="center"/>
    </xf>
    <xf numFmtId="49" fontId="18" fillId="10" borderId="19" xfId="0" applyNumberFormat="1" applyFont="1" applyFill="1" applyBorder="1" applyAlignment="1" applyProtection="1">
      <alignment horizontal="center" vertical="center"/>
    </xf>
    <xf numFmtId="49" fontId="18" fillId="10" borderId="39" xfId="0" applyNumberFormat="1" applyFont="1" applyFill="1" applyBorder="1" applyAlignment="1" applyProtection="1">
      <alignment horizontal="center" vertical="center"/>
    </xf>
    <xf numFmtId="49" fontId="12" fillId="4" borderId="0" xfId="3" applyNumberFormat="1" applyFont="1" applyFill="1" applyAlignment="1" applyProtection="1">
      <alignment vertical="center"/>
    </xf>
    <xf numFmtId="180" fontId="1" fillId="4" borderId="0" xfId="5" applyNumberFormat="1" applyFont="1" applyFill="1" applyBorder="1" applyAlignment="1" applyProtection="1">
      <alignment vertical="center"/>
    </xf>
    <xf numFmtId="49" fontId="13" fillId="0" borderId="0" xfId="0" applyNumberFormat="1" applyFont="1" applyAlignment="1" applyProtection="1">
      <alignment horizontal="left" vertical="center"/>
    </xf>
    <xf numFmtId="22" fontId="1" fillId="0" borderId="0" xfId="0" applyNumberFormat="1" applyFont="1" applyAlignment="1" applyProtection="1">
      <alignment horizontal="center" vertical="center"/>
    </xf>
    <xf numFmtId="49" fontId="27" fillId="4" borderId="0" xfId="4" applyNumberFormat="1" applyFont="1" applyFill="1" applyBorder="1" applyAlignment="1" applyProtection="1">
      <alignment horizontal="left" vertical="center"/>
    </xf>
    <xf numFmtId="49" fontId="13" fillId="4" borderId="0" xfId="4" applyNumberFormat="1" applyFont="1" applyFill="1" applyAlignment="1" applyProtection="1">
      <alignment horizontal="left" vertical="center"/>
    </xf>
    <xf numFmtId="49" fontId="1" fillId="0" borderId="0" xfId="4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center" vertical="center"/>
    </xf>
    <xf numFmtId="49" fontId="1" fillId="0" borderId="0" xfId="4" applyNumberFormat="1" applyFont="1" applyBorder="1" applyAlignment="1" applyProtection="1">
      <alignment horizontal="center" vertical="center"/>
    </xf>
    <xf numFmtId="49" fontId="1" fillId="0" borderId="0" xfId="4" applyNumberFormat="1" applyFont="1" applyBorder="1" applyAlignment="1" applyProtection="1">
      <alignment vertical="center"/>
    </xf>
    <xf numFmtId="49" fontId="13" fillId="4" borderId="0" xfId="0" applyNumberFormat="1" applyFont="1" applyFill="1" applyBorder="1" applyAlignment="1" applyProtection="1">
      <alignment horizontal="left" vertical="center"/>
    </xf>
    <xf numFmtId="49" fontId="1" fillId="0" borderId="0" xfId="4" applyNumberFormat="1" applyFont="1" applyFill="1" applyBorder="1" applyAlignment="1" applyProtection="1">
      <alignment horizontal="left" vertical="center"/>
    </xf>
    <xf numFmtId="49" fontId="1" fillId="0" borderId="0" xfId="0" applyNumberFormat="1" applyFont="1" applyBorder="1" applyProtection="1">
      <alignment vertical="center"/>
    </xf>
    <xf numFmtId="49" fontId="19" fillId="0" borderId="0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Border="1" applyProtection="1">
      <alignment vertical="center"/>
    </xf>
    <xf numFmtId="49" fontId="1" fillId="0" borderId="0" xfId="5" applyNumberFormat="1" applyFont="1" applyFill="1" applyBorder="1" applyAlignment="1" applyProtection="1">
      <alignment vertical="center"/>
    </xf>
    <xf numFmtId="49" fontId="26" fillId="0" borderId="0" xfId="4" applyNumberFormat="1" applyFont="1" applyFill="1" applyBorder="1" applyAlignment="1" applyProtection="1">
      <alignment horizontal="center" vertical="center"/>
    </xf>
    <xf numFmtId="49" fontId="1" fillId="0" borderId="0" xfId="5" applyNumberFormat="1" applyFont="1" applyFill="1" applyBorder="1" applyAlignment="1" applyProtection="1">
      <alignment horizontal="center" vertical="center"/>
    </xf>
    <xf numFmtId="49" fontId="6" fillId="0" borderId="0" xfId="4" applyNumberFormat="1" applyFont="1" applyFill="1" applyBorder="1" applyAlignment="1" applyProtection="1">
      <alignment horizontal="center" vertical="center"/>
    </xf>
    <xf numFmtId="49" fontId="6" fillId="0" borderId="0" xfId="5" applyNumberFormat="1" applyFont="1" applyFill="1" applyBorder="1" applyAlignment="1" applyProtection="1">
      <alignment horizontal="center" vertical="center"/>
    </xf>
    <xf numFmtId="49" fontId="13" fillId="0" borderId="0" xfId="5" applyNumberFormat="1" applyFont="1" applyFill="1" applyBorder="1" applyProtection="1"/>
    <xf numFmtId="49" fontId="13" fillId="0" borderId="0" xfId="5" applyNumberFormat="1" applyFont="1" applyProtection="1"/>
    <xf numFmtId="49" fontId="13" fillId="0" borderId="0" xfId="0" applyNumberFormat="1" applyFont="1" applyProtection="1">
      <alignment vertical="center"/>
    </xf>
    <xf numFmtId="0" fontId="13" fillId="6" borderId="1" xfId="0" applyNumberFormat="1" applyFont="1" applyFill="1" applyBorder="1" applyAlignment="1" applyProtection="1">
      <alignment horizontal="center" vertical="center"/>
      <protection locked="0"/>
    </xf>
    <xf numFmtId="49" fontId="10" fillId="6" borderId="57" xfId="0" applyNumberFormat="1" applyFont="1" applyFill="1" applyBorder="1" applyAlignment="1" applyProtection="1">
      <alignment horizontal="center" vertical="center"/>
    </xf>
    <xf numFmtId="49" fontId="13" fillId="6" borderId="58" xfId="0" applyNumberFormat="1" applyFont="1" applyFill="1" applyBorder="1" applyAlignment="1" applyProtection="1">
      <alignment horizontal="center" vertical="center"/>
      <protection locked="0"/>
    </xf>
    <xf numFmtId="0" fontId="13" fillId="6" borderId="58" xfId="0" applyNumberFormat="1" applyFont="1" applyFill="1" applyBorder="1" applyAlignment="1" applyProtection="1">
      <alignment horizontal="center" vertical="center"/>
      <protection locked="0"/>
    </xf>
    <xf numFmtId="0" fontId="28" fillId="0" borderId="3" xfId="0" applyFont="1" applyFill="1" applyBorder="1">
      <alignment vertical="center"/>
    </xf>
    <xf numFmtId="49" fontId="5" fillId="0" borderId="1" xfId="0" applyNumberFormat="1" applyFont="1" applyBorder="1" applyProtection="1">
      <alignment vertical="center"/>
    </xf>
    <xf numFmtId="49" fontId="10" fillId="6" borderId="59" xfId="0" applyNumberFormat="1" applyFont="1" applyFill="1" applyBorder="1" applyAlignment="1" applyProtection="1">
      <alignment horizontal="center" vertical="center"/>
      <protection locked="0"/>
    </xf>
    <xf numFmtId="49" fontId="10" fillId="6" borderId="60" xfId="0" applyNumberFormat="1" applyFont="1" applyFill="1" applyBorder="1" applyAlignment="1" applyProtection="1">
      <alignment horizontal="center" vertical="center"/>
      <protection locked="0"/>
    </xf>
    <xf numFmtId="178" fontId="13" fillId="6" borderId="61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Protection="1">
      <alignment vertical="center"/>
    </xf>
    <xf numFmtId="49" fontId="29" fillId="0" borderId="1" xfId="0" applyNumberFormat="1" applyFont="1" applyBorder="1" applyAlignment="1" applyProtection="1">
      <alignment horizontal="center" vertical="center"/>
    </xf>
    <xf numFmtId="49" fontId="8" fillId="0" borderId="1" xfId="0" applyNumberFormat="1" applyFont="1" applyBorder="1" applyProtection="1">
      <alignment vertical="center"/>
    </xf>
    <xf numFmtId="49" fontId="20" fillId="0" borderId="1" xfId="0" applyNumberFormat="1" applyFont="1" applyBorder="1" applyAlignment="1" applyProtection="1">
      <alignment horizontal="center" vertical="center"/>
    </xf>
    <xf numFmtId="49" fontId="13" fillId="6" borderId="59" xfId="0" applyNumberFormat="1" applyFont="1" applyFill="1" applyBorder="1" applyAlignment="1" applyProtection="1">
      <alignment horizontal="center" vertical="center"/>
      <protection locked="0"/>
    </xf>
    <xf numFmtId="178" fontId="13" fillId="6" borderId="57" xfId="0" applyNumberFormat="1" applyFont="1" applyFill="1" applyBorder="1" applyAlignment="1" applyProtection="1">
      <alignment horizontal="center" vertical="center"/>
      <protection locked="0"/>
    </xf>
    <xf numFmtId="178" fontId="13" fillId="6" borderId="63" xfId="0" applyNumberFormat="1" applyFont="1" applyFill="1" applyBorder="1" applyAlignment="1" applyProtection="1">
      <alignment horizontal="center" vertical="center" wrapText="1"/>
      <protection locked="0"/>
    </xf>
    <xf numFmtId="178" fontId="28" fillId="0" borderId="3" xfId="0" applyNumberFormat="1" applyFont="1" applyFill="1" applyBorder="1">
      <alignment vertical="center"/>
    </xf>
    <xf numFmtId="178" fontId="28" fillId="0" borderId="1" xfId="0" applyNumberFormat="1" applyFont="1" applyFill="1" applyBorder="1">
      <alignment vertical="center"/>
    </xf>
    <xf numFmtId="178" fontId="28" fillId="0" borderId="0" xfId="0" applyNumberFormat="1" applyFont="1" applyFill="1" applyBorder="1">
      <alignment vertical="center"/>
    </xf>
    <xf numFmtId="0" fontId="10" fillId="6" borderId="5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>
      <alignment vertical="center"/>
    </xf>
    <xf numFmtId="49" fontId="5" fillId="0" borderId="0" xfId="0" applyNumberFormat="1" applyFont="1" applyFill="1" applyProtection="1">
      <alignment vertical="center"/>
    </xf>
    <xf numFmtId="49" fontId="8" fillId="0" borderId="1" xfId="0" applyNumberFormat="1" applyFont="1" applyFill="1" applyBorder="1" applyProtection="1">
      <alignment vertical="center"/>
    </xf>
    <xf numFmtId="0" fontId="10" fillId="6" borderId="47" xfId="0" applyNumberFormat="1" applyFont="1" applyFill="1" applyBorder="1" applyAlignment="1" applyProtection="1">
      <alignment horizontal="center" vertical="center"/>
      <protection locked="0"/>
    </xf>
    <xf numFmtId="0" fontId="10" fillId="6" borderId="62" xfId="0" applyNumberFormat="1" applyFont="1" applyFill="1" applyBorder="1" applyAlignment="1" applyProtection="1">
      <alignment horizontal="center" vertical="center"/>
      <protection locked="0"/>
    </xf>
    <xf numFmtId="49" fontId="14" fillId="4" borderId="0" xfId="5" quotePrefix="1" applyNumberFormat="1" applyFont="1" applyFill="1" applyAlignment="1" applyProtection="1">
      <alignment vertical="center"/>
    </xf>
    <xf numFmtId="178" fontId="18" fillId="0" borderId="16" xfId="0" applyNumberFormat="1" applyFont="1" applyFill="1" applyBorder="1" applyAlignment="1" applyProtection="1">
      <alignment horizontal="center" vertical="center" wrapText="1"/>
    </xf>
    <xf numFmtId="178" fontId="18" fillId="0" borderId="19" xfId="0" applyNumberFormat="1" applyFont="1" applyFill="1" applyBorder="1" applyAlignment="1" applyProtection="1">
      <alignment horizontal="center" vertical="center" wrapText="1"/>
    </xf>
    <xf numFmtId="49" fontId="24" fillId="10" borderId="19" xfId="0" applyNumberFormat="1" applyFont="1" applyFill="1" applyBorder="1" applyAlignment="1" applyProtection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18" fillId="6" borderId="16" xfId="0" applyNumberFormat="1" applyFont="1" applyFill="1" applyBorder="1" applyAlignment="1" applyProtection="1">
      <alignment horizontal="center" vertical="center"/>
    </xf>
    <xf numFmtId="179" fontId="18" fillId="6" borderId="16" xfId="0" applyNumberFormat="1" applyFont="1" applyFill="1" applyBorder="1" applyAlignment="1" applyProtection="1">
      <alignment horizontal="center" vertical="center"/>
    </xf>
    <xf numFmtId="0" fontId="18" fillId="6" borderId="1" xfId="0" applyNumberFormat="1" applyFont="1" applyFill="1" applyBorder="1" applyAlignment="1" applyProtection="1">
      <alignment horizontal="center" vertical="center"/>
    </xf>
    <xf numFmtId="179" fontId="18" fillId="6" borderId="1" xfId="0" applyNumberFormat="1" applyFont="1" applyFill="1" applyBorder="1" applyAlignment="1" applyProtection="1">
      <alignment horizontal="center" vertical="center"/>
    </xf>
    <xf numFmtId="0" fontId="18" fillId="6" borderId="19" xfId="0" applyNumberFormat="1" applyFont="1" applyFill="1" applyBorder="1" applyAlignment="1" applyProtection="1">
      <alignment horizontal="center" vertical="center"/>
    </xf>
    <xf numFmtId="179" fontId="18" fillId="6" borderId="19" xfId="0" applyNumberFormat="1" applyFont="1" applyFill="1" applyBorder="1" applyAlignment="1" applyProtection="1">
      <alignment horizontal="center" vertical="center"/>
    </xf>
    <xf numFmtId="49" fontId="13" fillId="6" borderId="1" xfId="0" applyNumberFormat="1" applyFont="1" applyFill="1" applyBorder="1" applyAlignment="1" applyProtection="1">
      <alignment horizontal="center" vertical="center"/>
    </xf>
    <xf numFmtId="49" fontId="13" fillId="6" borderId="58" xfId="0" applyNumberFormat="1" applyFont="1" applyFill="1" applyBorder="1" applyAlignment="1" applyProtection="1">
      <alignment horizontal="center" vertical="center"/>
    </xf>
    <xf numFmtId="178" fontId="10" fillId="6" borderId="16" xfId="0" applyNumberFormat="1" applyFont="1" applyFill="1" applyBorder="1" applyAlignment="1" applyProtection="1">
      <alignment horizontal="center" vertical="center" wrapText="1"/>
      <protection locked="0"/>
    </xf>
    <xf numFmtId="178" fontId="10" fillId="6" borderId="63" xfId="0" applyNumberFormat="1" applyFont="1" applyFill="1" applyBorder="1" applyAlignment="1" applyProtection="1">
      <alignment horizontal="center" vertical="center" wrapText="1"/>
      <protection locked="0"/>
    </xf>
    <xf numFmtId="49" fontId="13" fillId="6" borderId="16" xfId="0" applyNumberFormat="1" applyFont="1" applyFill="1" applyBorder="1" applyAlignment="1" applyProtection="1">
      <alignment horizontal="center" vertical="center"/>
    </xf>
    <xf numFmtId="49" fontId="13" fillId="6" borderId="63" xfId="0" applyNumberFormat="1" applyFont="1" applyFill="1" applyBorder="1" applyAlignment="1" applyProtection="1">
      <alignment horizontal="center" vertical="center"/>
    </xf>
    <xf numFmtId="49" fontId="24" fillId="10" borderId="16" xfId="0" applyNumberFormat="1" applyFont="1" applyFill="1" applyBorder="1" applyAlignment="1" applyProtection="1">
      <alignment horizontal="center" vertical="center"/>
    </xf>
    <xf numFmtId="49" fontId="18" fillId="9" borderId="34" xfId="0" applyNumberFormat="1" applyFont="1" applyFill="1" applyBorder="1" applyAlignment="1" applyProtection="1">
      <alignment horizontal="center" vertical="center"/>
    </xf>
    <xf numFmtId="49" fontId="10" fillId="6" borderId="16" xfId="0" applyNumberFormat="1" applyFont="1" applyFill="1" applyBorder="1" applyAlignment="1" applyProtection="1">
      <alignment horizontal="center" vertical="center"/>
      <protection locked="0"/>
    </xf>
    <xf numFmtId="49" fontId="10" fillId="6" borderId="63" xfId="0" applyNumberFormat="1" applyFont="1" applyFill="1" applyBorder="1" applyAlignment="1" applyProtection="1">
      <alignment horizontal="center" vertical="center"/>
      <protection locked="0"/>
    </xf>
    <xf numFmtId="49" fontId="13" fillId="9" borderId="34" xfId="0" applyNumberFormat="1" applyFont="1" applyFill="1" applyBorder="1" applyAlignment="1" applyProtection="1">
      <alignment horizontal="center" vertical="center"/>
      <protection locked="0"/>
    </xf>
    <xf numFmtId="49" fontId="13" fillId="9" borderId="64" xfId="0" applyNumberFormat="1" applyFont="1" applyFill="1" applyBorder="1" applyAlignment="1" applyProtection="1">
      <alignment horizontal="center" vertical="center"/>
      <protection locked="0"/>
    </xf>
    <xf numFmtId="49" fontId="18" fillId="9" borderId="41" xfId="0" applyNumberFormat="1" applyFont="1" applyFill="1" applyBorder="1" applyAlignment="1" applyProtection="1">
      <alignment horizontal="center" vertical="center"/>
    </xf>
    <xf numFmtId="49" fontId="35" fillId="0" borderId="0" xfId="0" applyNumberFormat="1" applyFont="1">
      <alignment vertical="center"/>
    </xf>
    <xf numFmtId="0" fontId="35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49" fontId="0" fillId="0" borderId="0" xfId="0" applyNumberFormat="1">
      <alignment vertical="center"/>
    </xf>
    <xf numFmtId="0" fontId="0" fillId="0" borderId="1" xfId="0" applyNumberFormat="1" applyBorder="1" applyAlignment="1">
      <alignment horizontal="left" vertical="center"/>
    </xf>
    <xf numFmtId="0" fontId="0" fillId="0" borderId="1" xfId="0" applyNumberFormat="1" applyBorder="1" applyAlignment="1">
      <alignment horizontal="right" vertical="center"/>
    </xf>
    <xf numFmtId="49" fontId="10" fillId="4" borderId="0" xfId="0" applyNumberFormat="1" applyFont="1" applyFill="1" applyAlignment="1" applyProtection="1">
      <alignment horizontal="left" vertical="center"/>
    </xf>
    <xf numFmtId="178" fontId="13" fillId="4" borderId="18" xfId="0" applyNumberFormat="1" applyFont="1" applyFill="1" applyBorder="1" applyAlignment="1" applyProtection="1">
      <alignment horizontal="center" vertical="center" wrapText="1"/>
    </xf>
    <xf numFmtId="49" fontId="4" fillId="0" borderId="18" xfId="6" applyNumberFormat="1" applyFont="1" applyFill="1" applyBorder="1" applyAlignment="1" applyProtection="1">
      <alignment horizontal="center" vertical="center" wrapText="1"/>
    </xf>
    <xf numFmtId="178" fontId="13" fillId="4" borderId="20" xfId="0" applyNumberFormat="1" applyFont="1" applyFill="1" applyBorder="1" applyAlignment="1" applyProtection="1">
      <alignment horizontal="center" vertical="center" wrapText="1"/>
    </xf>
    <xf numFmtId="178" fontId="13" fillId="6" borderId="20" xfId="0" applyNumberFormat="1" applyFont="1" applyFill="1" applyBorder="1" applyAlignment="1" applyProtection="1">
      <alignment horizontal="center" vertical="center" wrapText="1"/>
      <protection locked="0"/>
    </xf>
    <xf numFmtId="178" fontId="13" fillId="6" borderId="66" xfId="0" applyNumberFormat="1" applyFont="1" applyFill="1" applyBorder="1" applyAlignment="1" applyProtection="1">
      <alignment horizontal="center" vertical="center" wrapText="1"/>
      <protection locked="0"/>
    </xf>
    <xf numFmtId="0" fontId="13" fillId="6" borderId="32" xfId="0" applyNumberFormat="1" applyFont="1" applyFill="1" applyBorder="1" applyAlignment="1" applyProtection="1">
      <alignment horizontal="center" vertical="center"/>
      <protection locked="0"/>
    </xf>
    <xf numFmtId="49" fontId="36" fillId="6" borderId="7" xfId="0" applyNumberFormat="1" applyFont="1" applyFill="1" applyBorder="1" applyAlignment="1" applyProtection="1">
      <alignment horizontal="left" vertical="center"/>
      <protection locked="0"/>
    </xf>
    <xf numFmtId="0" fontId="8" fillId="4" borderId="0" xfId="0" applyFont="1" applyFill="1">
      <alignment vertical="center"/>
    </xf>
    <xf numFmtId="0" fontId="35" fillId="0" borderId="1" xfId="0" applyNumberFormat="1" applyFont="1" applyBorder="1">
      <alignment vertical="center"/>
    </xf>
    <xf numFmtId="49" fontId="39" fillId="4" borderId="0" xfId="1" applyNumberFormat="1" applyFont="1" applyFill="1" applyBorder="1" applyAlignment="1" applyProtection="1">
      <alignment horizontal="left" vertical="center"/>
    </xf>
    <xf numFmtId="178" fontId="0" fillId="0" borderId="1" xfId="0" applyNumberFormat="1" applyBorder="1" applyAlignment="1">
      <alignment horizontal="right" vertical="center"/>
    </xf>
    <xf numFmtId="0" fontId="0" fillId="0" borderId="1" xfId="0" applyNumberFormat="1" applyFill="1" applyBorder="1">
      <alignment vertical="center"/>
    </xf>
    <xf numFmtId="176" fontId="1" fillId="2" borderId="1" xfId="6" applyNumberFormat="1" applyFont="1" applyFill="1" applyBorder="1" applyAlignment="1" applyProtection="1">
      <alignment horizontal="center" vertical="center" wrapText="1"/>
    </xf>
    <xf numFmtId="49" fontId="4" fillId="0" borderId="10" xfId="6" applyNumberFormat="1" applyFont="1" applyFill="1" applyBorder="1" applyAlignment="1" applyProtection="1">
      <alignment horizontal="center" vertical="center" wrapText="1"/>
    </xf>
    <xf numFmtId="49" fontId="4" fillId="0" borderId="13" xfId="6" applyNumberFormat="1" applyFont="1" applyFill="1" applyBorder="1" applyAlignment="1" applyProtection="1">
      <alignment horizontal="center" vertical="center"/>
    </xf>
    <xf numFmtId="49" fontId="36" fillId="6" borderId="5" xfId="5" applyNumberFormat="1" applyFont="1" applyFill="1" applyBorder="1" applyAlignment="1" applyProtection="1">
      <alignment horizontal="left" vertical="center"/>
      <protection locked="0"/>
    </xf>
    <xf numFmtId="49" fontId="4" fillId="0" borderId="26" xfId="6" applyNumberFormat="1" applyFont="1" applyFill="1" applyBorder="1" applyAlignment="1" applyProtection="1">
      <alignment horizontal="center" vertical="center" wrapText="1"/>
    </xf>
    <xf numFmtId="0" fontId="5" fillId="0" borderId="0" xfId="0" applyFont="1">
      <alignment vertical="center"/>
    </xf>
    <xf numFmtId="0" fontId="1" fillId="4" borderId="0" xfId="0" applyFont="1" applyFill="1">
      <alignment vertical="center"/>
    </xf>
    <xf numFmtId="49" fontId="15" fillId="4" borderId="0" xfId="1" applyNumberFormat="1" applyFont="1" applyFill="1" applyAlignment="1" applyProtection="1"/>
    <xf numFmtId="49" fontId="18" fillId="0" borderId="14" xfId="0" applyNumberFormat="1" applyFont="1" applyBorder="1" applyAlignment="1" applyProtection="1">
      <alignment horizontal="center" vertical="center"/>
    </xf>
    <xf numFmtId="0" fontId="10" fillId="6" borderId="16" xfId="0" applyFont="1" applyFill="1" applyBorder="1" applyAlignment="1" applyProtection="1">
      <alignment horizontal="center" vertical="center"/>
      <protection locked="0"/>
    </xf>
    <xf numFmtId="0" fontId="10" fillId="6" borderId="63" xfId="0" applyFont="1" applyFill="1" applyBorder="1" applyAlignment="1" applyProtection="1">
      <alignment horizontal="center" vertical="center"/>
      <protection locked="0"/>
    </xf>
    <xf numFmtId="49" fontId="4" fillId="0" borderId="1" xfId="4" applyNumberFormat="1" applyFont="1" applyFill="1" applyBorder="1" applyAlignment="1" applyProtection="1">
      <alignment horizontal="center" vertical="center"/>
    </xf>
    <xf numFmtId="0" fontId="41" fillId="4" borderId="0" xfId="5" applyNumberFormat="1" applyFont="1" applyFill="1" applyBorder="1" applyAlignment="1" applyProtection="1">
      <alignment horizontal="left" vertical="center"/>
    </xf>
    <xf numFmtId="49" fontId="4" fillId="4" borderId="1" xfId="4" applyNumberFormat="1" applyFont="1" applyFill="1" applyBorder="1" applyAlignment="1" applyProtection="1">
      <alignment horizontal="center" vertical="center"/>
    </xf>
    <xf numFmtId="0" fontId="24" fillId="10" borderId="41" xfId="0" applyNumberFormat="1" applyFont="1" applyFill="1" applyBorder="1" applyAlignment="1" applyProtection="1">
      <alignment horizontal="center" vertical="center"/>
    </xf>
    <xf numFmtId="178" fontId="18" fillId="10" borderId="35" xfId="0" applyNumberFormat="1" applyFont="1" applyFill="1" applyBorder="1" applyAlignment="1" applyProtection="1">
      <alignment horizontal="center" vertical="center" wrapText="1"/>
    </xf>
    <xf numFmtId="178" fontId="18" fillId="10" borderId="30" xfId="0" applyNumberFormat="1" applyFont="1" applyFill="1" applyBorder="1" applyAlignment="1" applyProtection="1">
      <alignment horizontal="center" vertical="center" wrapText="1"/>
    </xf>
    <xf numFmtId="178" fontId="13" fillId="6" borderId="35" xfId="0" applyNumberFormat="1" applyFont="1" applyFill="1" applyBorder="1" applyAlignment="1" applyProtection="1">
      <alignment horizontal="center" vertical="center" wrapText="1"/>
      <protection locked="0"/>
    </xf>
    <xf numFmtId="49" fontId="23" fillId="10" borderId="41" xfId="6" applyNumberFormat="1" applyFont="1" applyFill="1" applyBorder="1" applyAlignment="1" applyProtection="1">
      <alignment horizontal="center" vertical="center" wrapText="1"/>
    </xf>
    <xf numFmtId="178" fontId="13" fillId="6" borderId="68" xfId="0" applyNumberFormat="1" applyFont="1" applyFill="1" applyBorder="1" applyAlignment="1" applyProtection="1">
      <alignment horizontal="center" vertical="center" wrapText="1"/>
      <protection locked="0"/>
    </xf>
    <xf numFmtId="49" fontId="22" fillId="10" borderId="69" xfId="6" applyNumberFormat="1" applyFont="1" applyFill="1" applyBorder="1" applyAlignment="1" applyProtection="1">
      <alignment horizontal="center" vertical="center" wrapText="1"/>
    </xf>
    <xf numFmtId="0" fontId="24" fillId="10" borderId="34" xfId="0" applyNumberFormat="1" applyFont="1" applyFill="1" applyBorder="1" applyAlignment="1" applyProtection="1">
      <alignment horizontal="center" vertical="center"/>
    </xf>
    <xf numFmtId="0" fontId="24" fillId="10" borderId="70" xfId="0" applyNumberFormat="1" applyFont="1" applyFill="1" applyBorder="1" applyAlignment="1" applyProtection="1">
      <alignment horizontal="center" vertical="center"/>
    </xf>
    <xf numFmtId="0" fontId="10" fillId="6" borderId="34" xfId="0" applyNumberFormat="1" applyFont="1" applyFill="1" applyBorder="1" applyAlignment="1" applyProtection="1">
      <alignment horizontal="center" vertical="center"/>
    </xf>
    <xf numFmtId="0" fontId="10" fillId="6" borderId="64" xfId="0" applyNumberFormat="1" applyFont="1" applyFill="1" applyBorder="1" applyAlignment="1" applyProtection="1">
      <alignment horizontal="center" vertical="center"/>
    </xf>
    <xf numFmtId="0" fontId="18" fillId="0" borderId="71" xfId="0" applyNumberFormat="1" applyFont="1" applyBorder="1" applyAlignment="1" applyProtection="1">
      <alignment horizontal="center" vertical="center"/>
    </xf>
    <xf numFmtId="0" fontId="18" fillId="0" borderId="70" xfId="0" applyNumberFormat="1" applyFont="1" applyBorder="1" applyAlignment="1" applyProtection="1">
      <alignment horizontal="center" vertical="center"/>
    </xf>
    <xf numFmtId="0" fontId="18" fillId="6" borderId="70" xfId="0" applyNumberFormat="1" applyFont="1" applyFill="1" applyBorder="1" applyAlignment="1" applyProtection="1">
      <alignment horizontal="center" vertical="center"/>
    </xf>
    <xf numFmtId="49" fontId="10" fillId="6" borderId="3" xfId="0" applyNumberFormat="1" applyFont="1" applyFill="1" applyBorder="1" applyAlignment="1" applyProtection="1">
      <alignment horizontal="center" vertical="center"/>
      <protection locked="0"/>
    </xf>
    <xf numFmtId="0" fontId="18" fillId="6" borderId="34" xfId="0" applyNumberFormat="1" applyFont="1" applyFill="1" applyBorder="1" applyAlignment="1" applyProtection="1">
      <alignment horizontal="center" vertical="center"/>
    </xf>
    <xf numFmtId="49" fontId="18" fillId="0" borderId="31" xfId="0" applyNumberFormat="1" applyFont="1" applyBorder="1" applyAlignment="1" applyProtection="1">
      <alignment horizontal="center" vertical="center"/>
    </xf>
    <xf numFmtId="49" fontId="13" fillId="6" borderId="67" xfId="0" applyNumberFormat="1" applyFont="1" applyFill="1" applyBorder="1" applyAlignment="1" applyProtection="1">
      <alignment horizontal="center" vertical="center"/>
      <protection locked="0"/>
    </xf>
    <xf numFmtId="49" fontId="4" fillId="0" borderId="69" xfId="6" applyNumberFormat="1" applyFont="1" applyFill="1" applyBorder="1" applyAlignment="1" applyProtection="1">
      <alignment horizontal="center" vertical="center" wrapText="1"/>
    </xf>
    <xf numFmtId="49" fontId="4" fillId="0" borderId="29" xfId="6" applyNumberFormat="1" applyFont="1" applyFill="1" applyBorder="1" applyAlignment="1" applyProtection="1">
      <alignment horizontal="center" vertical="center"/>
    </xf>
    <xf numFmtId="0" fontId="18" fillId="6" borderId="64" xfId="0" applyNumberFormat="1" applyFont="1" applyFill="1" applyBorder="1" applyAlignment="1" applyProtection="1">
      <alignment horizontal="center" vertical="center"/>
    </xf>
    <xf numFmtId="0" fontId="18" fillId="0" borderId="41" xfId="0" applyNumberFormat="1" applyFont="1" applyBorder="1" applyAlignment="1" applyProtection="1">
      <alignment horizontal="center" vertical="center"/>
    </xf>
    <xf numFmtId="49" fontId="0" fillId="0" borderId="1" xfId="0" applyNumberFormat="1" applyBorder="1">
      <alignment vertical="center"/>
    </xf>
    <xf numFmtId="49" fontId="3" fillId="4" borderId="0" xfId="4" applyNumberFormat="1" applyFont="1" applyFill="1" applyAlignment="1" applyProtection="1"/>
    <xf numFmtId="49" fontId="11" fillId="4" borderId="0" xfId="2" applyNumberFormat="1" applyFont="1" applyFill="1" applyBorder="1" applyAlignment="1" applyProtection="1">
      <alignment vertical="center"/>
    </xf>
    <xf numFmtId="49" fontId="13" fillId="4" borderId="0" xfId="2" applyNumberFormat="1" applyFont="1" applyFill="1" applyBorder="1" applyAlignment="1" applyProtection="1">
      <alignment vertical="center"/>
    </xf>
    <xf numFmtId="49" fontId="13" fillId="4" borderId="0" xfId="5" applyNumberFormat="1" applyFont="1" applyFill="1" applyBorder="1" applyAlignment="1" applyProtection="1">
      <alignment horizontal="left" vertical="center"/>
    </xf>
    <xf numFmtId="49" fontId="11" fillId="4" borderId="0" xfId="5" applyNumberFormat="1" applyFont="1" applyFill="1" applyBorder="1" applyAlignment="1" applyProtection="1">
      <alignment horizontal="left" vertical="center"/>
    </xf>
    <xf numFmtId="0" fontId="13" fillId="4" borderId="0" xfId="5" applyNumberFormat="1" applyFont="1" applyFill="1" applyAlignment="1" applyProtection="1">
      <alignment vertical="center"/>
    </xf>
    <xf numFmtId="49" fontId="26" fillId="4" borderId="0" xfId="4" applyNumberFormat="1" applyFont="1" applyFill="1" applyBorder="1" applyAlignment="1" applyProtection="1">
      <alignment horizontal="center" vertical="center"/>
    </xf>
    <xf numFmtId="0" fontId="11" fillId="4" borderId="0" xfId="5" applyNumberFormat="1" applyFont="1" applyFill="1" applyAlignment="1" applyProtection="1">
      <alignment vertical="center"/>
    </xf>
    <xf numFmtId="49" fontId="44" fillId="4" borderId="0" xfId="0" applyNumberFormat="1" applyFont="1" applyFill="1" applyAlignment="1" applyProtection="1">
      <alignment horizontal="left" vertical="center"/>
    </xf>
    <xf numFmtId="49" fontId="13" fillId="4" borderId="1" xfId="2" applyNumberFormat="1" applyFont="1" applyFill="1" applyBorder="1" applyAlignment="1" applyProtection="1">
      <alignment horizontal="center" vertical="center"/>
    </xf>
    <xf numFmtId="49" fontId="43" fillId="0" borderId="0" xfId="3" applyNumberFormat="1" applyFont="1" applyAlignment="1" applyProtection="1">
      <alignment horizontal="center" vertical="center"/>
    </xf>
    <xf numFmtId="49" fontId="13" fillId="6" borderId="5" xfId="4" applyNumberFormat="1" applyFont="1" applyFill="1" applyBorder="1" applyAlignment="1" applyProtection="1">
      <alignment horizontal="center"/>
      <protection locked="0"/>
    </xf>
    <xf numFmtId="49" fontId="13" fillId="6" borderId="6" xfId="4" applyNumberFormat="1" applyFont="1" applyFill="1" applyBorder="1" applyAlignment="1" applyProtection="1">
      <alignment horizontal="center"/>
      <protection locked="0"/>
    </xf>
    <xf numFmtId="49" fontId="13" fillId="6" borderId="21" xfId="4" applyNumberFormat="1" applyFont="1" applyFill="1" applyBorder="1" applyAlignment="1" applyProtection="1">
      <alignment horizontal="center"/>
      <protection locked="0"/>
    </xf>
    <xf numFmtId="0" fontId="15" fillId="4" borderId="0" xfId="1" applyFont="1" applyFill="1" applyAlignment="1" applyProtection="1">
      <alignment horizontal="left" vertical="center"/>
      <protection locked="0"/>
    </xf>
    <xf numFmtId="49" fontId="13" fillId="4" borderId="0" xfId="4" applyNumberFormat="1" applyFont="1" applyFill="1" applyAlignment="1" applyProtection="1">
      <alignment horizontal="left" vertical="center" wrapText="1"/>
    </xf>
    <xf numFmtId="49" fontId="15" fillId="4" borderId="0" xfId="1" applyNumberFormat="1" applyFont="1" applyFill="1" applyAlignment="1" applyProtection="1">
      <alignment horizontal="left"/>
      <protection locked="0"/>
    </xf>
    <xf numFmtId="49" fontId="1" fillId="0" borderId="0" xfId="4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center" vertical="center"/>
    </xf>
    <xf numFmtId="49" fontId="1" fillId="0" borderId="0" xfId="4" applyNumberFormat="1" applyFont="1" applyBorder="1" applyAlignment="1" applyProtection="1">
      <alignment vertical="center"/>
    </xf>
    <xf numFmtId="49" fontId="1" fillId="0" borderId="0" xfId="4" applyNumberFormat="1" applyFont="1" applyFill="1" applyBorder="1" applyAlignment="1" applyProtection="1">
      <alignment horizontal="left" vertical="center"/>
    </xf>
    <xf numFmtId="49" fontId="1" fillId="0" borderId="0" xfId="0" applyNumberFormat="1" applyFont="1" applyBorder="1" applyProtection="1">
      <alignment vertical="center"/>
    </xf>
    <xf numFmtId="49" fontId="36" fillId="6" borderId="5" xfId="5" applyNumberFormat="1" applyFont="1" applyFill="1" applyBorder="1" applyAlignment="1" applyProtection="1">
      <alignment horizontal="left" vertical="center"/>
      <protection locked="0"/>
    </xf>
    <xf numFmtId="49" fontId="36" fillId="6" borderId="6" xfId="5" applyNumberFormat="1" applyFont="1" applyFill="1" applyBorder="1" applyAlignment="1" applyProtection="1">
      <alignment horizontal="left" vertical="center"/>
      <protection locked="0"/>
    </xf>
    <xf numFmtId="49" fontId="36" fillId="6" borderId="21" xfId="5" applyNumberFormat="1" applyFont="1" applyFill="1" applyBorder="1" applyAlignment="1" applyProtection="1">
      <alignment horizontal="left" vertical="center"/>
      <protection locked="0"/>
    </xf>
    <xf numFmtId="49" fontId="15" fillId="4" borderId="0" xfId="1" applyNumberFormat="1" applyFont="1" applyFill="1" applyAlignment="1" applyProtection="1">
      <protection locked="0"/>
    </xf>
    <xf numFmtId="49" fontId="38" fillId="6" borderId="5" xfId="0" applyNumberFormat="1" applyFont="1" applyFill="1" applyBorder="1" applyAlignment="1" applyProtection="1">
      <alignment horizontal="left" vertical="center"/>
      <protection locked="0"/>
    </xf>
    <xf numFmtId="49" fontId="38" fillId="6" borderId="6" xfId="0" applyNumberFormat="1" applyFont="1" applyFill="1" applyBorder="1" applyAlignment="1" applyProtection="1">
      <alignment horizontal="left" vertical="center"/>
      <protection locked="0"/>
    </xf>
    <xf numFmtId="49" fontId="38" fillId="6" borderId="21" xfId="0" applyNumberFormat="1" applyFont="1" applyFill="1" applyBorder="1" applyAlignment="1" applyProtection="1">
      <alignment horizontal="left" vertical="center"/>
      <protection locked="0"/>
    </xf>
    <xf numFmtId="49" fontId="42" fillId="6" borderId="5" xfId="1" applyNumberFormat="1" applyFont="1" applyFill="1" applyBorder="1" applyAlignment="1" applyProtection="1">
      <alignment horizontal="left" vertical="center"/>
      <protection locked="0"/>
    </xf>
    <xf numFmtId="49" fontId="37" fillId="6" borderId="6" xfId="1" applyNumberFormat="1" applyFont="1" applyFill="1" applyBorder="1" applyAlignment="1" applyProtection="1">
      <alignment horizontal="left" vertical="center"/>
      <protection locked="0"/>
    </xf>
    <xf numFmtId="49" fontId="37" fillId="6" borderId="21" xfId="1" applyNumberFormat="1" applyFont="1" applyFill="1" applyBorder="1" applyAlignment="1" applyProtection="1">
      <alignment horizontal="left" vertical="center"/>
      <protection locked="0"/>
    </xf>
    <xf numFmtId="49" fontId="1" fillId="0" borderId="0" xfId="5" applyNumberFormat="1" applyFont="1" applyFill="1" applyBorder="1" applyAlignment="1" applyProtection="1">
      <alignment horizontal="left" vertical="center" wrapText="1"/>
    </xf>
    <xf numFmtId="49" fontId="4" fillId="0" borderId="25" xfId="6" applyNumberFormat="1" applyFont="1" applyFill="1" applyBorder="1" applyAlignment="1" applyProtection="1">
      <alignment horizontal="center" vertical="center" wrapText="1"/>
    </xf>
    <xf numFmtId="49" fontId="4" fillId="0" borderId="42" xfId="6" applyNumberFormat="1" applyFont="1" applyFill="1" applyBorder="1" applyAlignment="1" applyProtection="1">
      <alignment horizontal="center" vertical="center" wrapText="1"/>
    </xf>
    <xf numFmtId="49" fontId="4" fillId="0" borderId="43" xfId="6" applyNumberFormat="1" applyFont="1" applyFill="1" applyBorder="1" applyAlignment="1" applyProtection="1">
      <alignment horizontal="center" vertical="center" wrapText="1"/>
    </xf>
    <xf numFmtId="49" fontId="40" fillId="10" borderId="25" xfId="6" applyNumberFormat="1" applyFont="1" applyFill="1" applyBorder="1" applyAlignment="1" applyProtection="1">
      <alignment horizontal="center" vertical="center" wrapText="1"/>
    </xf>
    <xf numFmtId="49" fontId="40" fillId="10" borderId="42" xfId="6" applyNumberFormat="1" applyFont="1" applyFill="1" applyBorder="1" applyAlignment="1" applyProtection="1">
      <alignment horizontal="center" vertical="center" wrapText="1"/>
    </xf>
    <xf numFmtId="49" fontId="4" fillId="0" borderId="9" xfId="6" applyNumberFormat="1" applyFont="1" applyFill="1" applyBorder="1" applyAlignment="1" applyProtection="1">
      <alignment horizontal="center" vertical="center" wrapText="1"/>
    </xf>
    <xf numFmtId="49" fontId="4" fillId="0" borderId="26" xfId="6" applyNumberFormat="1" applyFont="1" applyFill="1" applyBorder="1" applyAlignment="1" applyProtection="1">
      <alignment horizontal="center" vertical="center" wrapText="1"/>
    </xf>
    <xf numFmtId="49" fontId="4" fillId="0" borderId="10" xfId="6" applyNumberFormat="1" applyFont="1" applyFill="1" applyBorder="1" applyAlignment="1" applyProtection="1">
      <alignment horizontal="center" vertical="center"/>
    </xf>
    <xf numFmtId="49" fontId="4" fillId="0" borderId="13" xfId="6" applyNumberFormat="1" applyFont="1" applyFill="1" applyBorder="1" applyAlignment="1" applyProtection="1">
      <alignment horizontal="center" vertical="center"/>
    </xf>
    <xf numFmtId="49" fontId="22" fillId="0" borderId="43" xfId="6" applyNumberFormat="1" applyFont="1" applyBorder="1" applyAlignment="1" applyProtection="1">
      <alignment horizontal="center" vertical="center" wrapText="1"/>
    </xf>
    <xf numFmtId="49" fontId="22" fillId="0" borderId="25" xfId="6" applyNumberFormat="1" applyFont="1" applyBorder="1" applyAlignment="1" applyProtection="1">
      <alignment horizontal="center" vertical="center" wrapText="1"/>
    </xf>
    <xf numFmtId="49" fontId="22" fillId="0" borderId="42" xfId="6" applyNumberFormat="1" applyFont="1" applyBorder="1" applyAlignment="1" applyProtection="1">
      <alignment horizontal="center" vertical="center" wrapText="1"/>
    </xf>
    <xf numFmtId="49" fontId="4" fillId="8" borderId="24" xfId="6" applyNumberFormat="1" applyFont="1" applyFill="1" applyBorder="1" applyAlignment="1" applyProtection="1">
      <alignment horizontal="center" vertical="center" wrapText="1"/>
    </xf>
    <xf numFmtId="49" fontId="4" fillId="8" borderId="29" xfId="6" applyNumberFormat="1" applyFont="1" applyFill="1" applyBorder="1" applyAlignment="1" applyProtection="1">
      <alignment horizontal="center" vertical="center" wrapText="1"/>
    </xf>
    <xf numFmtId="49" fontId="4" fillId="0" borderId="49" xfId="6" applyNumberFormat="1" applyFont="1" applyBorder="1" applyAlignment="1" applyProtection="1">
      <alignment horizontal="center" vertical="center"/>
    </xf>
    <xf numFmtId="49" fontId="4" fillId="0" borderId="23" xfId="6" applyNumberFormat="1" applyFont="1" applyBorder="1" applyAlignment="1" applyProtection="1">
      <alignment horizontal="center" vertical="center"/>
    </xf>
    <xf numFmtId="49" fontId="4" fillId="0" borderId="55" xfId="6" applyNumberFormat="1" applyFont="1" applyBorder="1" applyAlignment="1" applyProtection="1">
      <alignment horizontal="center" vertical="center"/>
    </xf>
    <xf numFmtId="49" fontId="4" fillId="0" borderId="50" xfId="6" applyNumberFormat="1" applyFont="1" applyBorder="1" applyAlignment="1" applyProtection="1">
      <alignment horizontal="center" vertical="center"/>
    </xf>
    <xf numFmtId="49" fontId="4" fillId="0" borderId="28" xfId="6" applyNumberFormat="1" applyFont="1" applyBorder="1" applyAlignment="1" applyProtection="1">
      <alignment horizontal="center" vertical="center"/>
    </xf>
    <xf numFmtId="49" fontId="4" fillId="0" borderId="44" xfId="6" applyNumberFormat="1" applyFont="1" applyBorder="1" applyAlignment="1" applyProtection="1">
      <alignment horizontal="center" vertical="center"/>
    </xf>
    <xf numFmtId="49" fontId="13" fillId="6" borderId="17" xfId="0" applyNumberFormat="1" applyFont="1" applyFill="1" applyBorder="1" applyAlignment="1" applyProtection="1">
      <alignment horizontal="center" vertical="center" shrinkToFit="1"/>
      <protection locked="0"/>
    </xf>
    <xf numFmtId="49" fontId="13" fillId="6" borderId="1" xfId="0" applyNumberFormat="1" applyFont="1" applyFill="1" applyBorder="1" applyAlignment="1" applyProtection="1">
      <alignment horizontal="center" vertical="center" shrinkToFit="1"/>
      <protection locked="0"/>
    </xf>
    <xf numFmtId="49" fontId="13" fillId="6" borderId="36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52" xfId="0" applyNumberFormat="1" applyFont="1" applyBorder="1" applyAlignment="1" applyProtection="1">
      <alignment horizontal="center" vertical="center" shrinkToFit="1"/>
    </xf>
    <xf numFmtId="49" fontId="18" fillId="0" borderId="53" xfId="0" applyNumberFormat="1" applyFont="1" applyBorder="1" applyAlignment="1" applyProtection="1">
      <alignment horizontal="center" vertical="center" shrinkToFit="1"/>
    </xf>
    <xf numFmtId="49" fontId="18" fillId="0" borderId="56" xfId="0" applyNumberFormat="1" applyFont="1" applyBorder="1" applyAlignment="1" applyProtection="1">
      <alignment horizontal="center" vertical="center" shrinkToFit="1"/>
    </xf>
    <xf numFmtId="49" fontId="18" fillId="0" borderId="51" xfId="0" applyNumberFormat="1" applyFont="1" applyBorder="1" applyAlignment="1" applyProtection="1">
      <alignment horizontal="center" vertical="center" shrinkToFit="1"/>
    </xf>
    <xf numFmtId="49" fontId="18" fillId="0" borderId="33" xfId="0" applyNumberFormat="1" applyFont="1" applyBorder="1" applyAlignment="1" applyProtection="1">
      <alignment horizontal="center" vertical="center" shrinkToFit="1"/>
    </xf>
    <xf numFmtId="49" fontId="18" fillId="0" borderId="46" xfId="0" applyNumberFormat="1" applyFont="1" applyBorder="1" applyAlignment="1" applyProtection="1">
      <alignment horizontal="center" vertical="center" shrinkToFit="1"/>
    </xf>
    <xf numFmtId="49" fontId="18" fillId="0" borderId="54" xfId="0" applyNumberFormat="1" applyFont="1" applyBorder="1" applyAlignment="1" applyProtection="1">
      <alignment horizontal="center" vertical="center" shrinkToFit="1"/>
    </xf>
    <xf numFmtId="49" fontId="18" fillId="0" borderId="40" xfId="0" applyNumberFormat="1" applyFont="1" applyBorder="1" applyAlignment="1" applyProtection="1">
      <alignment horizontal="center" vertical="center" shrinkToFit="1"/>
    </xf>
    <xf numFmtId="49" fontId="18" fillId="0" borderId="48" xfId="0" applyNumberFormat="1" applyFont="1" applyBorder="1" applyAlignment="1" applyProtection="1">
      <alignment horizontal="center" vertical="center" shrinkToFit="1"/>
    </xf>
    <xf numFmtId="49" fontId="13" fillId="6" borderId="20" xfId="0" applyNumberFormat="1" applyFont="1" applyFill="1" applyBorder="1" applyAlignment="1" applyProtection="1">
      <alignment horizontal="center" vertical="center" shrinkToFit="1"/>
      <protection locked="0"/>
    </xf>
    <xf numFmtId="49" fontId="13" fillId="6" borderId="16" xfId="0" applyNumberFormat="1" applyFont="1" applyFill="1" applyBorder="1" applyAlignment="1" applyProtection="1">
      <alignment horizontal="center" vertical="center" shrinkToFit="1"/>
      <protection locked="0"/>
    </xf>
    <xf numFmtId="49" fontId="13" fillId="6" borderId="32" xfId="0" applyNumberFormat="1" applyFont="1" applyFill="1" applyBorder="1" applyAlignment="1" applyProtection="1">
      <alignment horizontal="center" vertical="center" shrinkToFit="1"/>
      <protection locked="0"/>
    </xf>
    <xf numFmtId="49" fontId="13" fillId="6" borderId="65" xfId="0" applyNumberFormat="1" applyFont="1" applyFill="1" applyBorder="1" applyAlignment="1" applyProtection="1">
      <alignment horizontal="center" vertical="center" shrinkToFit="1"/>
      <protection locked="0"/>
    </xf>
    <xf numFmtId="49" fontId="13" fillId="6" borderId="37" xfId="0" applyNumberFormat="1" applyFont="1" applyFill="1" applyBorder="1" applyAlignment="1" applyProtection="1">
      <alignment horizontal="center" vertical="center" shrinkToFit="1"/>
      <protection locked="0"/>
    </xf>
    <xf numFmtId="49" fontId="13" fillId="6" borderId="47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1" xfId="0" applyNumberFormat="1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4" fillId="0" borderId="10" xfId="6" applyNumberFormat="1" applyFont="1" applyFill="1" applyBorder="1" applyAlignment="1" applyProtection="1">
      <alignment horizontal="center" vertical="center" wrapText="1"/>
    </xf>
    <xf numFmtId="49" fontId="4" fillId="0" borderId="22" xfId="6" applyNumberFormat="1" applyFont="1" applyFill="1" applyBorder="1" applyAlignment="1" applyProtection="1">
      <alignment horizontal="center" vertical="center" wrapText="1"/>
    </xf>
    <xf numFmtId="49" fontId="4" fillId="0" borderId="27" xfId="6" applyNumberFormat="1" applyFont="1" applyFill="1" applyBorder="1" applyAlignment="1" applyProtection="1">
      <alignment horizontal="center" vertical="center"/>
    </xf>
    <xf numFmtId="49" fontId="29" fillId="0" borderId="1" xfId="0" applyNumberFormat="1" applyFont="1" applyBorder="1" applyAlignment="1" applyProtection="1">
      <alignment horizontal="center" vertical="center"/>
    </xf>
    <xf numFmtId="49" fontId="13" fillId="6" borderId="57" xfId="0" applyNumberFormat="1" applyFont="1" applyFill="1" applyBorder="1" applyAlignment="1" applyProtection="1">
      <alignment horizontal="center" vertical="center" shrinkToFit="1"/>
      <protection locked="0"/>
    </xf>
    <xf numFmtId="49" fontId="13" fillId="6" borderId="58" xfId="0" applyNumberFormat="1" applyFont="1" applyFill="1" applyBorder="1" applyAlignment="1" applyProtection="1">
      <alignment horizontal="center" vertical="center" shrinkToFit="1"/>
      <protection locked="0"/>
    </xf>
    <xf numFmtId="49" fontId="13" fillId="6" borderId="5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" xfId="6" applyNumberFormat="1" applyFont="1" applyFill="1" applyBorder="1" applyAlignment="1" applyProtection="1">
      <alignment horizontal="center" vertical="center"/>
    </xf>
    <xf numFmtId="49" fontId="4" fillId="0" borderId="11" xfId="6" applyNumberFormat="1" applyFont="1" applyFill="1" applyBorder="1" applyAlignment="1" applyProtection="1">
      <alignment horizontal="center" vertical="center"/>
    </xf>
    <xf numFmtId="49" fontId="4" fillId="0" borderId="2" xfId="6" applyNumberFormat="1" applyFont="1" applyFill="1" applyBorder="1" applyAlignment="1" applyProtection="1">
      <alignment horizontal="center" vertical="center"/>
    </xf>
    <xf numFmtId="49" fontId="4" fillId="0" borderId="12" xfId="6" applyNumberFormat="1" applyFont="1" applyFill="1" applyBorder="1" applyAlignment="1" applyProtection="1">
      <alignment horizontal="center" vertical="center"/>
    </xf>
    <xf numFmtId="49" fontId="17" fillId="0" borderId="10" xfId="6" applyNumberFormat="1" applyFont="1" applyFill="1" applyBorder="1" applyAlignment="1" applyProtection="1">
      <alignment horizontal="center" vertical="center" wrapText="1"/>
    </xf>
    <xf numFmtId="49" fontId="13" fillId="6" borderId="51" xfId="0" applyNumberFormat="1" applyFont="1" applyFill="1" applyBorder="1" applyAlignment="1" applyProtection="1">
      <alignment horizontal="center" vertical="center" shrinkToFit="1"/>
      <protection locked="0"/>
    </xf>
    <xf numFmtId="49" fontId="13" fillId="6" borderId="33" xfId="0" applyNumberFormat="1" applyFont="1" applyFill="1" applyBorder="1" applyAlignment="1" applyProtection="1">
      <alignment horizontal="center" vertical="center" shrinkToFit="1"/>
      <protection locked="0"/>
    </xf>
    <xf numFmtId="49" fontId="13" fillId="6" borderId="46" xfId="0" applyNumberFormat="1" applyFont="1" applyFill="1" applyBorder="1" applyAlignment="1" applyProtection="1">
      <alignment horizontal="center" vertical="center" shrinkToFit="1"/>
      <protection locked="0"/>
    </xf>
    <xf numFmtId="0" fontId="9" fillId="4" borderId="1" xfId="0" applyFont="1" applyFill="1" applyBorder="1" applyAlignment="1">
      <alignment horizontal="center" vertical="center"/>
    </xf>
    <xf numFmtId="49" fontId="7" fillId="0" borderId="1" xfId="5" applyNumberFormat="1" applyFont="1" applyFill="1" applyBorder="1" applyAlignment="1" applyProtection="1">
      <alignment horizontal="center" vertical="center" wrapText="1"/>
    </xf>
    <xf numFmtId="49" fontId="1" fillId="5" borderId="1" xfId="5" applyNumberFormat="1" applyFont="1" applyFill="1" applyBorder="1" applyAlignment="1" applyProtection="1">
      <alignment horizontal="center" vertical="center" wrapText="1"/>
    </xf>
    <xf numFmtId="49" fontId="7" fillId="0" borderId="3" xfId="5" applyNumberFormat="1" applyFont="1" applyFill="1" applyBorder="1" applyAlignment="1" applyProtection="1">
      <alignment horizontal="center" vertical="center" wrapText="1"/>
    </xf>
    <xf numFmtId="49" fontId="7" fillId="0" borderId="4" xfId="5" applyNumberFormat="1" applyFont="1" applyFill="1" applyBorder="1" applyAlignment="1" applyProtection="1">
      <alignment horizontal="center" vertical="center" wrapText="1"/>
    </xf>
  </cellXfs>
  <cellStyles count="8">
    <cellStyle name="ハイパーリンク" xfId="1" builtinId="8"/>
    <cellStyle name="標準" xfId="0" builtinId="0"/>
    <cellStyle name="標準 2" xfId="3"/>
    <cellStyle name="標準 3" xfId="4"/>
    <cellStyle name="標準 4" xfId="2"/>
    <cellStyle name="標準 5" xfId="5"/>
    <cellStyle name="標準 6" xfId="6"/>
    <cellStyle name="標準 7" xfId="7"/>
  </cellStyles>
  <dxfs count="2"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35</xdr:col>
      <xdr:colOff>202046</xdr:colOff>
      <xdr:row>3</xdr:row>
      <xdr:rowOff>353580</xdr:rowOff>
    </xdr:from>
    <xdr:to>
      <xdr:col>40</xdr:col>
      <xdr:colOff>1753530</xdr:colOff>
      <xdr:row>11</xdr:row>
      <xdr:rowOff>125338</xdr:rowOff>
    </xdr:to>
    <xdr:sp macro="" textlink="">
      <xdr:nvSpPr>
        <xdr:cNvPr id="7" name="AutoShape 8"/>
        <xdr:cNvSpPr>
          <a:spLocks noChangeArrowheads="1"/>
        </xdr:cNvSpPr>
      </xdr:nvSpPr>
      <xdr:spPr>
        <a:xfrm>
          <a:off x="24135773" y="1254125"/>
          <a:ext cx="5603939" cy="1919213"/>
        </a:xfrm>
        <a:prstGeom prst="foldedCorner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round/>
        </a:ln>
      </xdr:spPr>
      <xdr:txBody>
        <a:bodyPr vertOverflow="clip" wrap="square" lIns="45720" tIns="0" rIns="45720" bIns="0" anchor="ctr" upright="1"/>
        <a:lstStyle/>
        <a:p>
          <a:pPr algn="ctr" rtl="1">
            <a:defRPr sz="1000"/>
          </a:pPr>
          <a:r>
            <a:rPr lang="en-US" altLang="ja-JP" sz="1800" b="1" i="0" u="sng" strike="noStrike">
              <a:solidFill>
                <a:srgbClr val="FF0000"/>
              </a:solidFill>
              <a:latin typeface="Arial" panose="020B0604020202020204" pitchFamily="7" charset="0"/>
              <a:cs typeface="Arial" panose="020B0604020202020204" pitchFamily="7" charset="0"/>
            </a:rPr>
            <a:t>Application Deadline: October</a:t>
          </a:r>
          <a:r>
            <a:rPr lang="en-US" altLang="ja-JP" sz="1800" b="1" i="0" u="sng" strike="noStrike" baseline="0">
              <a:solidFill>
                <a:srgbClr val="FF0000"/>
              </a:solidFill>
              <a:latin typeface="Arial" panose="020B0604020202020204" pitchFamily="7" charset="0"/>
              <a:cs typeface="Arial" panose="020B0604020202020204" pitchFamily="7" charset="0"/>
            </a:rPr>
            <a:t> 25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 sz="1000"/>
          </a:pPr>
          <a:r>
            <a:rPr lang="en-US" altLang="ja-JP" sz="1800" b="1" i="0" u="sng">
              <a:solidFill>
                <a:srgbClr val="FF0000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Payment Deadline: November</a:t>
          </a:r>
          <a:r>
            <a:rPr lang="en-US" altLang="ja-JP" sz="1800" b="1" i="0" u="sng" baseline="0">
              <a:solidFill>
                <a:srgbClr val="FF0000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 9</a:t>
          </a:r>
          <a:endParaRPr lang="ja-JP" altLang="ja-JP" sz="1800" b="1">
            <a:solidFill>
              <a:srgbClr val="FF0000"/>
            </a:solidFill>
            <a:effectLst/>
            <a:latin typeface="Arial" panose="020B0604020202020204" pitchFamily="7" charset="0"/>
            <a:cs typeface="Arial" panose="020B0604020202020204" pitchFamily="7" charset="0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 sz="1000"/>
          </a:pPr>
          <a:r>
            <a:rPr lang="en-US" altLang="ja-JP" sz="1600" b="1" i="0">
              <a:effectLst/>
              <a:latin typeface="+mn-lt"/>
              <a:ea typeface="+mn-ea"/>
              <a:cs typeface="+mn-cs"/>
            </a:rPr>
            <a:t>Kinki Nippon Tourist Corporate Business (KNT) </a:t>
          </a:r>
          <a:r>
            <a:rPr lang="en-US" altLang="ja-JP" sz="2400" b="1" i="0" strike="noStrike">
              <a:solidFill>
                <a:sysClr val="windowText" lastClr="000000"/>
              </a:solidFill>
              <a:latin typeface="Arial" panose="020B0604020202020204"/>
              <a:cs typeface="Arial" panose="020B0604020202020204"/>
            </a:rPr>
            <a:t> </a:t>
          </a:r>
        </a:p>
        <a:p>
          <a:pPr algn="ctr" rtl="1">
            <a:defRPr sz="1000"/>
          </a:pPr>
          <a:r>
            <a:rPr lang="en-US" altLang="ja-JP" sz="1400" b="1" i="0" strike="noStrike">
              <a:solidFill>
                <a:sysClr val="windowText" lastClr="000000"/>
              </a:solidFill>
              <a:latin typeface="Arial" panose="020B0604020202020204"/>
              <a:cs typeface="Arial" panose="020B0604020202020204"/>
            </a:rPr>
            <a:t>	              </a:t>
          </a:r>
          <a:r>
            <a:rPr lang="en-US" altLang="ja-JP" sz="1400" b="1" i="0" strike="noStrike" baseline="0">
              <a:solidFill>
                <a:sysClr val="windowText" lastClr="000000"/>
              </a:solidFill>
              <a:latin typeface="Arial" panose="020B0604020202020204"/>
              <a:cs typeface="Arial" panose="020B0604020202020204"/>
            </a:rPr>
            <a:t> </a:t>
          </a:r>
          <a:r>
            <a:rPr lang="en-US" altLang="ja-JP" sz="1400" b="1" i="0" strike="noStrike">
              <a:solidFill>
                <a:sysClr val="windowText" lastClr="000000"/>
              </a:solidFill>
              <a:latin typeface="Arial" panose="020B0604020202020204"/>
              <a:cs typeface="Arial" panose="020B0604020202020204"/>
            </a:rPr>
            <a:t>e-mail: ecc-desk7@or.knt.co.jp </a:t>
          </a:r>
        </a:p>
        <a:p>
          <a:pPr algn="ctr" rtl="1">
            <a:defRPr sz="1000"/>
          </a:pPr>
          <a:r>
            <a:rPr lang="en-US" altLang="ja-JP" sz="1400" b="1" i="0" strike="noStrike">
              <a:solidFill>
                <a:sysClr val="windowText" lastClr="000000"/>
              </a:solidFill>
              <a:latin typeface="Arial" panose="020B0604020202020204"/>
              <a:cs typeface="Arial" panose="020B0604020202020204"/>
            </a:rPr>
            <a:t>  Tel: +81-3-6891-9346</a:t>
          </a:r>
        </a:p>
      </xdr:txBody>
    </xdr:sp>
    <xdr:clientData/>
  </xdr:twoCellAnchor>
  <xdr:twoCellAnchor editAs="oneCell">
    <xdr:from>
      <xdr:col>28</xdr:col>
      <xdr:colOff>1093972</xdr:colOff>
      <xdr:row>28</xdr:row>
      <xdr:rowOff>31284</xdr:rowOff>
    </xdr:from>
    <xdr:to>
      <xdr:col>40</xdr:col>
      <xdr:colOff>114299</xdr:colOff>
      <xdr:row>33</xdr:row>
      <xdr:rowOff>225136</xdr:rowOff>
    </xdr:to>
    <xdr:pic>
      <xdr:nvPicPr>
        <xdr:cNvPr id="20" name="図 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25022" y="7689384"/>
          <a:ext cx="8469128" cy="12797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36</xdr:row>
      <xdr:rowOff>156037</xdr:rowOff>
    </xdr:from>
    <xdr:to>
      <xdr:col>36</xdr:col>
      <xdr:colOff>450272</xdr:colOff>
      <xdr:row>39</xdr:row>
      <xdr:rowOff>51956</xdr:rowOff>
    </xdr:to>
    <xdr:pic>
      <xdr:nvPicPr>
        <xdr:cNvPr id="22" name="図 2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85727" y="9490537"/>
          <a:ext cx="5489863" cy="657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1085850</xdr:colOff>
      <xdr:row>19</xdr:row>
      <xdr:rowOff>133350</xdr:rowOff>
    </xdr:from>
    <xdr:to>
      <xdr:col>36</xdr:col>
      <xdr:colOff>1276349</xdr:colOff>
      <xdr:row>25</xdr:row>
      <xdr:rowOff>208923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16900" y="5391150"/>
          <a:ext cx="6362700" cy="1675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1</xdr:row>
      <xdr:rowOff>0</xdr:rowOff>
    </xdr:from>
    <xdr:to>
      <xdr:col>5</xdr:col>
      <xdr:colOff>752475</xdr:colOff>
      <xdr:row>2</xdr:row>
      <xdr:rowOff>2669</xdr:rowOff>
    </xdr:to>
    <xdr:sp macro="" textlink="">
      <xdr:nvSpPr>
        <xdr:cNvPr id="2" name="テキスト ボックス 1"/>
        <xdr:cNvSpPr txBox="1"/>
      </xdr:nvSpPr>
      <xdr:spPr>
        <a:xfrm>
          <a:off x="2143125" y="171450"/>
          <a:ext cx="2724150" cy="2026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05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(The  rate is per person per night.)</a:t>
          </a:r>
          <a:endParaRPr lang="ja-JP" altLang="ja-JP" sz="105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609601</xdr:colOff>
      <xdr:row>7</xdr:row>
      <xdr:rowOff>161925</xdr:rowOff>
    </xdr:from>
    <xdr:to>
      <xdr:col>6</xdr:col>
      <xdr:colOff>619126</xdr:colOff>
      <xdr:row>9</xdr:row>
      <xdr:rowOff>0</xdr:rowOff>
    </xdr:to>
    <xdr:sp macro="" textlink="">
      <xdr:nvSpPr>
        <xdr:cNvPr id="3" name="テキスト ボックス 2"/>
        <xdr:cNvSpPr txBox="1"/>
      </xdr:nvSpPr>
      <xdr:spPr>
        <a:xfrm>
          <a:off x="2667001" y="1847850"/>
          <a:ext cx="3238500" cy="2095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en-US" altLang="ja-JP" sz="1000">
              <a:latin typeface="Arial" panose="020B0604020202020204" pitchFamily="34" charset="0"/>
              <a:cs typeface="Arial" panose="020B0604020202020204" pitchFamily="34" charset="0"/>
            </a:rPr>
            <a:t>(The rate is per person / package plan for 5 nights.)</a:t>
          </a:r>
          <a:endParaRPr kumimoji="1" lang="ja-JP" alt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209550</xdr:colOff>
      <xdr:row>13</xdr:row>
      <xdr:rowOff>142875</xdr:rowOff>
    </xdr:from>
    <xdr:to>
      <xdr:col>14</xdr:col>
      <xdr:colOff>0</xdr:colOff>
      <xdr:row>14</xdr:row>
      <xdr:rowOff>185145</xdr:rowOff>
    </xdr:to>
    <xdr:sp macro="" textlink="">
      <xdr:nvSpPr>
        <xdr:cNvPr id="4" name="テキスト ボックス 3"/>
        <xdr:cNvSpPr txBox="1"/>
      </xdr:nvSpPr>
      <xdr:spPr>
        <a:xfrm>
          <a:off x="9001125" y="3181350"/>
          <a:ext cx="1438275" cy="2137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(The fee is per person.)</a:t>
          </a:r>
          <a:endParaRPr lang="ja-JP" altLang="ja-JP" sz="10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9525">
          <a:solidFill>
            <a:srgbClr val="000000"/>
          </a:solidFill>
          <a:round/>
        </a:ln>
      </a:spPr>
      <a:bodyPr vertOverflow="clip" wrap="square" lIns="45720" tIns="36576" rIns="45720" bIns="0" anchor="t" upright="1"/>
      <a:lstStyle>
        <a:defPPr algn="ctr" rtl="1">
          <a:defRPr sz="1800" b="1" i="0" u="sng" strike="noStrike">
            <a:solidFill>
              <a:srgbClr val="FF0000"/>
            </a:solidFill>
            <a:latin typeface="Arial" panose="020B0604020202020204"/>
            <a:cs typeface="Arial" panose="020B0604020202020204"/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hlw.go.jp/stf/covid-19/border_category.html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mhlw.go.jp/stf/covid-19/border_vaccine.html" TargetMode="External"/><Relationship Id="rId1" Type="http://schemas.openxmlformats.org/officeDocument/2006/relationships/hyperlink" Target="https://www.mhlw.go.jp/stf/covid-19/bordercontrol.html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knt.co.jp/cb/privacy/pdf/toriatsukai_en.pdf" TargetMode="External"/><Relationship Id="rId4" Type="http://schemas.openxmlformats.org/officeDocument/2006/relationships/hyperlink" Target="https://www.knt.co.jp/cb/privacy/pdf/privacypolicy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A1:AV152"/>
  <sheetViews>
    <sheetView showZeros="0" tabSelected="1" view="pageBreakPreview" topLeftCell="D1" zoomScale="55" zoomScaleNormal="55" zoomScaleSheetLayoutView="55" workbookViewId="0">
      <selection activeCell="D10" sqref="D10:K10"/>
    </sheetView>
  </sheetViews>
  <sheetFormatPr defaultColWidth="9" defaultRowHeight="15"/>
  <cols>
    <col min="1" max="1" width="0.875" style="25" hidden="1" customWidth="1"/>
    <col min="2" max="2" width="9" style="25" hidden="1" customWidth="1"/>
    <col min="3" max="3" width="9" style="26" hidden="1" customWidth="1"/>
    <col min="4" max="4" width="8" style="25" customWidth="1"/>
    <col min="5" max="5" width="9.5" style="25" customWidth="1"/>
    <col min="6" max="7" width="22.625" style="25" customWidth="1"/>
    <col min="8" max="9" width="25.625" style="25" hidden="1" customWidth="1"/>
    <col min="10" max="10" width="3.625" style="25" hidden="1" customWidth="1"/>
    <col min="11" max="11" width="20.75" style="25" customWidth="1"/>
    <col min="12" max="12" width="19.25" style="25" customWidth="1"/>
    <col min="13" max="13" width="17.125" style="25" customWidth="1"/>
    <col min="14" max="14" width="1" style="25" hidden="1" customWidth="1"/>
    <col min="15" max="16" width="9.5" style="25" customWidth="1"/>
    <col min="17" max="17" width="9" style="25" customWidth="1"/>
    <col min="18" max="19" width="9.375" style="25" customWidth="1"/>
    <col min="20" max="21" width="9.5" style="25" customWidth="1"/>
    <col min="22" max="22" width="9" style="25" customWidth="1"/>
    <col min="23" max="24" width="9.25" style="25" customWidth="1"/>
    <col min="25" max="25" width="9.25" style="25" hidden="1" customWidth="1"/>
    <col min="26" max="27" width="10.75" style="25" customWidth="1"/>
    <col min="28" max="28" width="9.125" style="25" customWidth="1"/>
    <col min="29" max="29" width="14.375" style="25" customWidth="1"/>
    <col min="30" max="30" width="10.5" style="26" customWidth="1"/>
    <col min="31" max="31" width="10.5" style="26" hidden="1" customWidth="1"/>
    <col min="32" max="33" width="10.875" style="25" customWidth="1"/>
    <col min="34" max="34" width="9" style="25" customWidth="1"/>
    <col min="35" max="35" width="14.375" style="25" customWidth="1"/>
    <col min="36" max="36" width="10.5" style="25" customWidth="1"/>
    <col min="37" max="37" width="18.125" style="25" customWidth="1"/>
    <col min="38" max="38" width="12.375" style="25" customWidth="1"/>
    <col min="39" max="39" width="6.75" style="25" customWidth="1"/>
    <col min="40" max="40" width="5.5" style="27" customWidth="1"/>
    <col min="41" max="41" width="27.75" style="27" customWidth="1"/>
    <col min="42" max="43" width="9" style="25"/>
    <col min="44" max="44" width="5.5" style="25" customWidth="1"/>
    <col min="45" max="45" width="10" style="25" customWidth="1"/>
    <col min="46" max="16384" width="9" style="25"/>
  </cols>
  <sheetData>
    <row r="1" spans="1:48" s="22" customFormat="1" ht="37.5" customHeight="1">
      <c r="C1" s="28"/>
      <c r="D1" s="315" t="s">
        <v>218</v>
      </c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N1" s="176"/>
      <c r="AO1" s="177">
        <f ca="1">NOW()</f>
        <v>44846.439542476852</v>
      </c>
    </row>
    <row r="2" spans="1:48" s="22" customFormat="1" ht="13.5" hidden="1" customHeight="1">
      <c r="C2" s="28"/>
      <c r="K2" s="28"/>
      <c r="AD2" s="28"/>
      <c r="AE2" s="28"/>
      <c r="AN2" s="178" t="s">
        <v>0</v>
      </c>
      <c r="AO2" s="179">
        <f ca="1">NOW()</f>
        <v>44846.439542476852</v>
      </c>
    </row>
    <row r="3" spans="1:48" s="22" customFormat="1" ht="32.25" customHeight="1">
      <c r="C3" s="28"/>
      <c r="D3" s="320" t="s">
        <v>221</v>
      </c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  <c r="AE3" s="320"/>
      <c r="AF3" s="320"/>
      <c r="AG3" s="320"/>
      <c r="AH3" s="320"/>
      <c r="AI3" s="320"/>
      <c r="AJ3" s="320"/>
      <c r="AK3" s="320"/>
      <c r="AL3" s="320"/>
      <c r="AM3" s="320"/>
      <c r="AN3" s="320"/>
      <c r="AO3" s="320"/>
    </row>
    <row r="4" spans="1:48" ht="32.25" customHeight="1"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20"/>
      <c r="AL4" s="320"/>
      <c r="AM4" s="320"/>
      <c r="AN4" s="320"/>
      <c r="AO4" s="320"/>
    </row>
    <row r="5" spans="1:48" s="22" customFormat="1" ht="13.5" customHeight="1">
      <c r="C5" s="28"/>
      <c r="D5" s="29"/>
      <c r="E5" s="29"/>
      <c r="F5" s="30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29"/>
      <c r="U5" s="29"/>
      <c r="V5" s="29"/>
      <c r="W5" s="31"/>
      <c r="X5" s="31"/>
      <c r="Y5" s="31"/>
      <c r="Z5" s="29"/>
      <c r="AA5" s="29"/>
      <c r="AB5" s="30"/>
      <c r="AC5" s="30"/>
      <c r="AD5" s="144"/>
      <c r="AE5" s="144"/>
      <c r="AF5" s="145"/>
      <c r="AG5" s="145"/>
      <c r="AH5" s="145"/>
      <c r="AI5" s="145"/>
      <c r="AJ5" s="145"/>
      <c r="AK5" s="145"/>
      <c r="AL5" s="145"/>
      <c r="AM5" s="145"/>
      <c r="AN5" s="180"/>
      <c r="AO5" s="180"/>
    </row>
    <row r="6" spans="1:48" s="22" customFormat="1" ht="20.25" customHeight="1">
      <c r="C6" s="28"/>
      <c r="D6" s="32" t="s">
        <v>1</v>
      </c>
      <c r="E6" s="33"/>
      <c r="F6" s="33"/>
      <c r="G6" s="33"/>
      <c r="H6" s="33"/>
      <c r="I6" s="33"/>
      <c r="J6" s="33"/>
      <c r="K6" s="33"/>
      <c r="L6" s="31"/>
      <c r="M6" s="31"/>
      <c r="N6" s="31"/>
      <c r="O6" s="37" t="s">
        <v>2</v>
      </c>
      <c r="P6" s="31"/>
      <c r="Q6" s="38"/>
      <c r="R6" s="45"/>
      <c r="S6" s="38"/>
      <c r="T6" s="33"/>
      <c r="U6" s="33"/>
      <c r="V6" s="33"/>
      <c r="W6" s="33"/>
      <c r="X6" s="29"/>
      <c r="Y6" s="29"/>
      <c r="Z6" s="29"/>
      <c r="AA6" s="136"/>
      <c r="AB6" s="136"/>
      <c r="AC6" s="146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181"/>
      <c r="AO6" s="181"/>
    </row>
    <row r="7" spans="1:48" s="22" customFormat="1" ht="20.25" customHeight="1">
      <c r="C7" s="28"/>
      <c r="D7" s="34" t="s">
        <v>190</v>
      </c>
      <c r="E7" s="33"/>
      <c r="F7" s="33"/>
      <c r="G7" s="33"/>
      <c r="H7" s="33"/>
      <c r="I7" s="33"/>
      <c r="J7" s="33"/>
      <c r="K7" s="33"/>
      <c r="L7" s="36"/>
      <c r="M7" s="273"/>
      <c r="N7" s="31"/>
      <c r="O7" s="77" t="s">
        <v>3</v>
      </c>
      <c r="P7" s="31"/>
      <c r="Q7" s="38"/>
      <c r="R7" s="45"/>
      <c r="S7" s="112"/>
      <c r="T7" s="33"/>
      <c r="U7" s="33"/>
      <c r="V7" s="33"/>
      <c r="W7" s="33"/>
      <c r="X7" s="112"/>
      <c r="Y7" s="112"/>
      <c r="Z7" s="112"/>
      <c r="AA7" s="112"/>
      <c r="AB7" s="112"/>
      <c r="AC7" s="112"/>
      <c r="AD7" s="147"/>
      <c r="AE7" s="147"/>
      <c r="AF7" s="148"/>
      <c r="AG7" s="148"/>
      <c r="AH7" s="148"/>
      <c r="AI7" s="148"/>
      <c r="AJ7" s="148"/>
      <c r="AK7" s="148"/>
      <c r="AL7" s="148"/>
      <c r="AM7" s="148"/>
      <c r="AN7" s="77"/>
      <c r="AO7" s="77"/>
    </row>
    <row r="8" spans="1:48" s="22" customFormat="1" ht="20.25" customHeight="1">
      <c r="C8" s="28"/>
      <c r="D8" s="35" t="s">
        <v>191</v>
      </c>
      <c r="E8" s="36"/>
      <c r="F8" s="319" t="s">
        <v>192</v>
      </c>
      <c r="G8" s="319"/>
      <c r="H8" s="36"/>
      <c r="I8" s="36"/>
      <c r="J8" s="36"/>
      <c r="K8" s="36"/>
      <c r="L8" s="31"/>
      <c r="M8" s="31"/>
      <c r="N8" s="31"/>
      <c r="O8" s="78" t="s">
        <v>4</v>
      </c>
      <c r="P8" s="31"/>
      <c r="Q8" s="38"/>
      <c r="R8" s="45"/>
      <c r="S8" s="112"/>
      <c r="T8" s="33"/>
      <c r="U8" s="33"/>
      <c r="V8" s="33"/>
      <c r="W8" s="33"/>
      <c r="X8" s="112"/>
      <c r="Y8" s="112"/>
      <c r="Z8" s="112"/>
      <c r="AA8" s="112"/>
      <c r="AB8" s="112"/>
      <c r="AC8" s="112"/>
      <c r="AD8" s="147"/>
      <c r="AE8" s="147"/>
      <c r="AF8" s="29"/>
      <c r="AG8" s="29"/>
      <c r="AH8" s="29"/>
      <c r="AI8" s="29"/>
      <c r="AJ8" s="29"/>
      <c r="AK8" s="29"/>
      <c r="AL8" s="29"/>
      <c r="AM8" s="29"/>
      <c r="AN8" s="77"/>
      <c r="AO8" s="77"/>
    </row>
    <row r="9" spans="1:48" s="22" customFormat="1" ht="20.25" customHeight="1" thickBot="1">
      <c r="C9" s="28"/>
      <c r="D9" s="32" t="s">
        <v>5</v>
      </c>
      <c r="E9" s="38"/>
      <c r="F9" s="38"/>
      <c r="G9" s="38"/>
      <c r="H9" s="38"/>
      <c r="I9" s="38"/>
      <c r="J9" s="38"/>
      <c r="K9" s="38"/>
      <c r="L9" s="31"/>
      <c r="M9" s="31"/>
      <c r="N9" s="31"/>
      <c r="O9" s="79" t="s">
        <v>6</v>
      </c>
      <c r="P9" s="31"/>
      <c r="Q9" s="38"/>
      <c r="R9" s="45"/>
      <c r="S9" s="112"/>
      <c r="T9" s="29"/>
      <c r="U9" s="29"/>
      <c r="V9" s="29"/>
      <c r="W9" s="31"/>
      <c r="X9" s="112"/>
      <c r="Y9" s="112"/>
      <c r="Z9" s="112"/>
      <c r="AA9" s="112"/>
      <c r="AB9" s="112"/>
      <c r="AC9" s="112"/>
      <c r="AD9" s="147"/>
      <c r="AE9" s="147"/>
      <c r="AF9" s="139"/>
      <c r="AG9" s="139"/>
      <c r="AH9" s="139"/>
      <c r="AI9" s="139"/>
      <c r="AJ9" s="139"/>
      <c r="AK9" s="139"/>
      <c r="AL9" s="139"/>
      <c r="AM9" s="139"/>
      <c r="AN9" s="77"/>
      <c r="AO9" s="77"/>
    </row>
    <row r="10" spans="1:48" s="22" customFormat="1" ht="20.25" customHeight="1" thickBot="1">
      <c r="C10" s="28"/>
      <c r="D10" s="316"/>
      <c r="E10" s="317"/>
      <c r="F10" s="317"/>
      <c r="G10" s="317"/>
      <c r="H10" s="317"/>
      <c r="I10" s="317"/>
      <c r="J10" s="317"/>
      <c r="K10" s="318"/>
      <c r="L10" s="31"/>
      <c r="M10" s="31"/>
      <c r="N10" s="31"/>
      <c r="O10" s="34" t="s">
        <v>146</v>
      </c>
      <c r="P10" s="31"/>
      <c r="Q10" s="38"/>
      <c r="R10" s="45"/>
      <c r="S10" s="113"/>
      <c r="T10" s="29"/>
      <c r="U10" s="29"/>
      <c r="V10" s="31"/>
      <c r="W10" s="31"/>
      <c r="X10" s="113"/>
      <c r="Y10" s="113"/>
      <c r="Z10" s="113"/>
      <c r="AA10" s="113"/>
      <c r="AB10" s="113"/>
      <c r="AC10" s="113"/>
      <c r="AD10" s="113"/>
      <c r="AE10" s="113"/>
      <c r="AF10" s="139"/>
      <c r="AG10" s="139"/>
      <c r="AH10" s="139"/>
      <c r="AI10" s="139"/>
      <c r="AJ10" s="139"/>
      <c r="AK10" s="139"/>
      <c r="AL10" s="139"/>
      <c r="AM10" s="139"/>
      <c r="AN10" s="77"/>
      <c r="AO10" s="77"/>
    </row>
    <row r="11" spans="1:48" s="22" customFormat="1" ht="20.25" customHeight="1">
      <c r="C11" s="28"/>
      <c r="D11" s="38"/>
      <c r="E11" s="38"/>
      <c r="F11" s="38"/>
      <c r="G11" s="36"/>
      <c r="H11" s="36"/>
      <c r="I11" s="36"/>
      <c r="J11" s="36"/>
      <c r="K11" s="36"/>
      <c r="L11" s="36"/>
      <c r="M11" s="36"/>
      <c r="N11" s="31"/>
      <c r="O11" s="38"/>
      <c r="P11" s="31"/>
      <c r="Q11" s="38"/>
      <c r="R11" s="45"/>
      <c r="S11" s="113"/>
      <c r="T11" s="112"/>
      <c r="U11" s="112"/>
      <c r="V11" s="112"/>
      <c r="W11" s="112"/>
      <c r="X11" s="113"/>
      <c r="Y11" s="113"/>
      <c r="Z11" s="113"/>
      <c r="AA11" s="113"/>
      <c r="AB11" s="113"/>
      <c r="AC11" s="113"/>
      <c r="AD11" s="113"/>
      <c r="AE11" s="113"/>
      <c r="AF11" s="139"/>
      <c r="AG11" s="139"/>
      <c r="AH11" s="139"/>
      <c r="AI11" s="139"/>
      <c r="AJ11" s="139"/>
      <c r="AK11" s="139"/>
      <c r="AL11" s="139"/>
      <c r="AM11" s="139"/>
      <c r="AN11" s="77"/>
      <c r="AO11" s="77"/>
    </row>
    <row r="12" spans="1:48" s="22" customFormat="1" ht="20.25" customHeight="1">
      <c r="C12" s="28"/>
      <c r="D12" s="39" t="s">
        <v>7</v>
      </c>
      <c r="E12" s="36"/>
      <c r="F12" s="36"/>
      <c r="G12" s="38"/>
      <c r="H12" s="38"/>
      <c r="I12" s="38"/>
      <c r="J12" s="38"/>
      <c r="K12" s="38"/>
      <c r="L12" s="31"/>
      <c r="M12" s="31"/>
      <c r="N12" s="29"/>
      <c r="O12" s="38"/>
      <c r="P12" s="31"/>
      <c r="Q12" s="38"/>
      <c r="R12" s="45"/>
      <c r="S12" s="113"/>
      <c r="T12" s="112"/>
      <c r="U12" s="112"/>
      <c r="V12" s="112"/>
      <c r="W12" s="112"/>
      <c r="X12" s="115"/>
      <c r="Y12" s="115"/>
      <c r="Z12" s="115"/>
      <c r="AA12" s="115"/>
      <c r="AB12" s="115"/>
      <c r="AC12" s="115"/>
      <c r="AD12" s="147"/>
      <c r="AE12" s="147"/>
      <c r="AF12" s="29"/>
      <c r="AG12" s="29"/>
      <c r="AH12" s="29"/>
      <c r="AI12" s="29"/>
      <c r="AJ12" s="29"/>
      <c r="AK12" s="29"/>
      <c r="AL12" s="29"/>
      <c r="AM12" s="29"/>
      <c r="AN12" s="77"/>
      <c r="AO12" s="77"/>
      <c r="AP12" s="322"/>
      <c r="AQ12" s="323"/>
      <c r="AR12" s="323"/>
      <c r="AS12" s="182"/>
      <c r="AT12" s="184"/>
      <c r="AU12" s="324"/>
      <c r="AV12" s="324"/>
    </row>
    <row r="13" spans="1:48" s="22" customFormat="1" ht="20.25" customHeight="1">
      <c r="A13" s="40"/>
      <c r="B13" s="40"/>
      <c r="C13" s="41"/>
      <c r="D13" s="39" t="s">
        <v>189</v>
      </c>
      <c r="E13" s="38"/>
      <c r="F13" s="38"/>
      <c r="G13" s="38"/>
      <c r="H13" s="38"/>
      <c r="I13" s="38"/>
      <c r="J13" s="38"/>
      <c r="K13" s="38"/>
      <c r="L13" s="38"/>
      <c r="M13" s="36"/>
      <c r="N13" s="29"/>
      <c r="O13" s="37" t="s">
        <v>206</v>
      </c>
      <c r="P13" s="31"/>
      <c r="Q13" s="38"/>
      <c r="R13" s="45"/>
      <c r="S13" s="113"/>
      <c r="T13" s="112"/>
      <c r="U13" s="112"/>
      <c r="V13" s="112"/>
      <c r="W13" s="112"/>
      <c r="X13" s="115"/>
      <c r="Y13" s="115"/>
      <c r="Z13" s="115"/>
      <c r="AA13" s="115"/>
      <c r="AB13" s="115"/>
      <c r="AC13" s="115"/>
      <c r="AD13" s="45" t="s">
        <v>193</v>
      </c>
      <c r="AE13" s="45"/>
      <c r="AF13" s="38"/>
      <c r="AG13" s="38"/>
      <c r="AH13" s="38"/>
      <c r="AI13" s="38"/>
      <c r="AJ13" s="151"/>
      <c r="AK13" s="151"/>
      <c r="AL13" s="29"/>
      <c r="AM13" s="29"/>
      <c r="AN13" s="77"/>
      <c r="AO13" s="77"/>
      <c r="AP13" s="182"/>
      <c r="AQ13" s="183"/>
      <c r="AR13" s="183"/>
      <c r="AS13" s="182"/>
      <c r="AT13" s="184"/>
      <c r="AU13" s="185"/>
      <c r="AV13" s="185"/>
    </row>
    <row r="14" spans="1:48" s="22" customFormat="1" ht="20.25" customHeight="1">
      <c r="A14" s="40"/>
      <c r="B14" s="40"/>
      <c r="C14" s="41"/>
      <c r="D14" s="34" t="s">
        <v>145</v>
      </c>
      <c r="E14" s="42"/>
      <c r="F14" s="37"/>
      <c r="G14" s="321" t="s">
        <v>176</v>
      </c>
      <c r="H14" s="321"/>
      <c r="I14" s="321"/>
      <c r="J14" s="321"/>
      <c r="K14" s="321"/>
      <c r="L14" s="321"/>
      <c r="M14" s="36"/>
      <c r="N14" s="29"/>
      <c r="O14" s="31" t="s">
        <v>203</v>
      </c>
      <c r="P14" s="31"/>
      <c r="Q14" s="38"/>
      <c r="R14" s="45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38"/>
      <c r="AD14" s="137" t="s">
        <v>17</v>
      </c>
      <c r="AE14" s="137"/>
      <c r="AF14" s="38"/>
      <c r="AG14" s="38"/>
      <c r="AH14" s="38"/>
      <c r="AI14" s="38"/>
      <c r="AJ14" s="151"/>
      <c r="AK14" s="151"/>
      <c r="AL14" s="149"/>
      <c r="AM14" s="149"/>
      <c r="AN14" s="186"/>
      <c r="AO14" s="186"/>
      <c r="AP14" s="325"/>
      <c r="AQ14" s="326"/>
      <c r="AR14" s="326"/>
      <c r="AS14" s="182"/>
      <c r="AT14" s="185"/>
      <c r="AU14" s="324"/>
      <c r="AV14" s="324"/>
    </row>
    <row r="15" spans="1:48" s="22" customFormat="1" ht="20.25" customHeight="1" thickBot="1">
      <c r="A15" s="40"/>
      <c r="B15" s="40"/>
      <c r="C15" s="41"/>
      <c r="D15" s="32" t="s">
        <v>9</v>
      </c>
      <c r="E15" s="38"/>
      <c r="F15" s="38"/>
      <c r="G15" s="38"/>
      <c r="H15" s="38"/>
      <c r="I15" s="38"/>
      <c r="J15" s="38"/>
      <c r="K15" s="38"/>
      <c r="L15" s="38"/>
      <c r="M15" s="38"/>
      <c r="N15" s="31"/>
      <c r="O15" s="31" t="s">
        <v>10</v>
      </c>
      <c r="P15" s="31"/>
      <c r="Q15" s="38"/>
      <c r="R15" s="45"/>
      <c r="S15" s="45"/>
      <c r="T15" s="113"/>
      <c r="U15" s="113"/>
      <c r="V15" s="113"/>
      <c r="W15" s="45"/>
      <c r="X15" s="45"/>
      <c r="Y15" s="45"/>
      <c r="Z15" s="45"/>
      <c r="AA15" s="45"/>
      <c r="AB15" s="38"/>
      <c r="AC15" s="38"/>
      <c r="AD15" s="306" t="s">
        <v>204</v>
      </c>
      <c r="AE15" s="306"/>
      <c r="AF15" s="306"/>
      <c r="AG15" s="306"/>
      <c r="AH15" s="306"/>
      <c r="AI15" s="306"/>
      <c r="AJ15" s="306"/>
      <c r="AK15" s="306"/>
      <c r="AL15" s="80"/>
      <c r="AM15" s="80"/>
      <c r="AN15" s="80"/>
      <c r="AO15" s="80"/>
      <c r="AP15" s="325"/>
      <c r="AQ15" s="325"/>
      <c r="AR15" s="325"/>
      <c r="AS15" s="182"/>
      <c r="AT15" s="184"/>
      <c r="AU15" s="324"/>
      <c r="AV15" s="324"/>
    </row>
    <row r="16" spans="1:48" s="22" customFormat="1" ht="20.25" customHeight="1" thickBot="1">
      <c r="A16" s="40"/>
      <c r="B16" s="40"/>
      <c r="C16" s="41"/>
      <c r="D16" s="316"/>
      <c r="E16" s="317"/>
      <c r="F16" s="317"/>
      <c r="G16" s="317"/>
      <c r="H16" s="317"/>
      <c r="I16" s="317"/>
      <c r="J16" s="317"/>
      <c r="K16" s="318"/>
      <c r="L16" s="36"/>
      <c r="M16" s="36"/>
      <c r="N16" s="31"/>
      <c r="O16" s="31" t="s">
        <v>11</v>
      </c>
      <c r="P16" s="31"/>
      <c r="Q16" s="274"/>
      <c r="R16" s="274"/>
      <c r="S16" s="45"/>
      <c r="T16" s="113"/>
      <c r="U16" s="113"/>
      <c r="V16" s="113"/>
      <c r="W16" s="45"/>
      <c r="X16" s="45"/>
      <c r="Y16" s="45"/>
      <c r="Z16" s="45"/>
      <c r="AA16" s="45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151"/>
      <c r="AM16" s="151"/>
      <c r="AN16" s="151"/>
      <c r="AO16" s="151"/>
      <c r="AP16" s="325"/>
      <c r="AQ16" s="325"/>
      <c r="AR16" s="325"/>
      <c r="AS16" s="182"/>
      <c r="AT16" s="184"/>
      <c r="AU16" s="324"/>
      <c r="AV16" s="324"/>
    </row>
    <row r="17" spans="1:48" s="22" customFormat="1" ht="20.25" customHeight="1">
      <c r="A17" s="40"/>
      <c r="B17" s="40"/>
      <c r="C17" s="41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1"/>
      <c r="O17" s="314" t="s">
        <v>14</v>
      </c>
      <c r="P17" s="314"/>
      <c r="Q17" s="314"/>
      <c r="R17" s="314" t="s">
        <v>15</v>
      </c>
      <c r="S17" s="314"/>
      <c r="T17" s="115"/>
      <c r="U17" s="115"/>
      <c r="V17" s="115"/>
      <c r="W17" s="45"/>
      <c r="X17" s="45"/>
      <c r="Y17" s="45"/>
      <c r="Z17" s="45"/>
      <c r="AA17" s="45"/>
      <c r="AB17" s="38"/>
      <c r="AC17" s="38"/>
      <c r="AD17" s="45" t="s">
        <v>195</v>
      </c>
      <c r="AE17" s="45"/>
      <c r="AF17" s="38"/>
      <c r="AG17" s="38"/>
      <c r="AH17" s="38"/>
      <c r="AI17" s="38"/>
      <c r="AJ17" s="38"/>
      <c r="AK17" s="151"/>
      <c r="AL17" s="151"/>
      <c r="AM17" s="151"/>
      <c r="AN17" s="151"/>
      <c r="AO17" s="151"/>
      <c r="AP17" s="187"/>
      <c r="AQ17" s="187"/>
      <c r="AR17" s="187"/>
      <c r="AS17" s="182"/>
      <c r="AT17" s="184"/>
      <c r="AU17" s="185"/>
      <c r="AV17" s="185"/>
    </row>
    <row r="18" spans="1:48" s="22" customFormat="1" ht="21.75" customHeight="1">
      <c r="A18" s="43"/>
      <c r="B18" s="43"/>
      <c r="C18" s="44"/>
      <c r="D18" s="45" t="s">
        <v>13</v>
      </c>
      <c r="E18" s="38"/>
      <c r="F18" s="38"/>
      <c r="G18" s="38"/>
      <c r="H18" s="38"/>
      <c r="I18" s="38"/>
      <c r="J18" s="38"/>
      <c r="K18" s="38"/>
      <c r="L18" s="38"/>
      <c r="M18" s="38"/>
      <c r="N18" s="31"/>
      <c r="O18" s="314" t="s">
        <v>164</v>
      </c>
      <c r="P18" s="314"/>
      <c r="Q18" s="314"/>
      <c r="R18" s="314" t="s">
        <v>16</v>
      </c>
      <c r="S18" s="314"/>
      <c r="T18" s="115"/>
      <c r="U18" s="115"/>
      <c r="V18" s="115"/>
      <c r="W18" s="45"/>
      <c r="X18" s="45"/>
      <c r="Y18" s="45"/>
      <c r="Z18" s="45"/>
      <c r="AA18" s="45"/>
      <c r="AB18" s="38"/>
      <c r="AC18" s="38"/>
      <c r="AD18" s="79" t="s">
        <v>219</v>
      </c>
      <c r="AE18" s="79"/>
      <c r="AF18" s="38"/>
      <c r="AG18" s="38"/>
      <c r="AH18" s="38"/>
      <c r="AI18" s="38"/>
      <c r="AJ18" s="38"/>
      <c r="AK18" s="151"/>
      <c r="AL18" s="151"/>
      <c r="AM18" s="151"/>
      <c r="AN18" s="151"/>
      <c r="AO18" s="151"/>
      <c r="AP18" s="187"/>
      <c r="AQ18" s="187"/>
      <c r="AR18" s="187"/>
      <c r="AS18" s="182"/>
      <c r="AT18" s="184"/>
      <c r="AU18" s="185"/>
      <c r="AV18" s="185"/>
    </row>
    <row r="19" spans="1:48" s="22" customFormat="1" ht="21.75" customHeight="1">
      <c r="A19" s="43"/>
      <c r="B19" s="43"/>
      <c r="C19" s="44"/>
      <c r="D19" s="46" t="s">
        <v>165</v>
      </c>
      <c r="E19" s="38"/>
      <c r="F19" s="38"/>
      <c r="G19" s="38"/>
      <c r="H19" s="38"/>
      <c r="I19" s="38"/>
      <c r="J19" s="38"/>
      <c r="K19" s="38"/>
      <c r="L19" s="38"/>
      <c r="M19" s="38"/>
      <c r="N19" s="31"/>
      <c r="O19" s="307" t="s">
        <v>166</v>
      </c>
      <c r="P19" s="38"/>
      <c r="Q19" s="38"/>
      <c r="R19" s="38"/>
      <c r="S19" s="38"/>
      <c r="T19" s="45"/>
      <c r="U19" s="45"/>
      <c r="V19" s="45"/>
      <c r="W19" s="45"/>
      <c r="X19" s="45"/>
      <c r="Y19" s="45"/>
      <c r="Z19" s="45"/>
      <c r="AA19" s="45"/>
      <c r="AB19" s="38"/>
      <c r="AC19" s="38"/>
      <c r="AD19" s="79" t="s">
        <v>199</v>
      </c>
      <c r="AE19" s="79"/>
      <c r="AF19" s="38"/>
      <c r="AG19" s="38"/>
      <c r="AH19" s="38"/>
      <c r="AI19" s="38"/>
      <c r="AJ19" s="38"/>
      <c r="AK19" s="151"/>
      <c r="AL19" s="151"/>
      <c r="AM19" s="151"/>
      <c r="AN19" s="151"/>
      <c r="AO19" s="151"/>
      <c r="AP19" s="187"/>
      <c r="AQ19" s="187"/>
      <c r="AR19" s="187"/>
      <c r="AS19" s="182"/>
      <c r="AT19" s="184"/>
      <c r="AU19" s="185"/>
      <c r="AV19" s="185"/>
    </row>
    <row r="20" spans="1:48" s="22" customFormat="1" ht="20.25" customHeight="1">
      <c r="A20" s="43"/>
      <c r="B20" s="43"/>
      <c r="C20" s="44"/>
      <c r="D20" s="305" t="s">
        <v>188</v>
      </c>
      <c r="E20" s="274"/>
      <c r="F20" s="274"/>
      <c r="G20" s="38"/>
      <c r="H20" s="38"/>
      <c r="I20" s="38"/>
      <c r="J20" s="38"/>
      <c r="K20" s="330" t="s">
        <v>194</v>
      </c>
      <c r="L20" s="330"/>
      <c r="M20" s="330"/>
      <c r="N20" s="31"/>
      <c r="O20" s="79" t="s">
        <v>202</v>
      </c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45"/>
      <c r="AB20" s="38"/>
      <c r="AC20" s="38"/>
      <c r="AD20" s="38"/>
      <c r="AE20" s="38"/>
      <c r="AF20" s="38"/>
      <c r="AG20" s="38"/>
      <c r="AH20" s="38"/>
      <c r="AI20" s="38"/>
      <c r="AJ20" s="38"/>
      <c r="AK20" s="151"/>
      <c r="AL20" s="151"/>
      <c r="AM20" s="151"/>
      <c r="AN20" s="151"/>
      <c r="AO20" s="151"/>
      <c r="AP20" s="187"/>
      <c r="AQ20" s="187"/>
      <c r="AR20" s="187"/>
      <c r="AS20" s="182"/>
      <c r="AT20" s="184"/>
      <c r="AU20" s="185"/>
      <c r="AV20" s="185"/>
    </row>
    <row r="21" spans="1:48" s="22" customFormat="1" ht="20.25" customHeight="1">
      <c r="A21" s="38"/>
      <c r="B21" s="38"/>
      <c r="C21" s="47"/>
      <c r="D21" s="305" t="s">
        <v>170</v>
      </c>
      <c r="E21" s="274"/>
      <c r="F21" s="274"/>
      <c r="G21" s="38"/>
      <c r="H21" s="274"/>
      <c r="I21" s="274"/>
      <c r="J21" s="274"/>
      <c r="K21" s="330" t="s">
        <v>168</v>
      </c>
      <c r="L21" s="330"/>
      <c r="M21" s="330"/>
      <c r="N21" s="31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45"/>
      <c r="AB21" s="38"/>
      <c r="AC21" s="38"/>
      <c r="AD21" s="38"/>
      <c r="AE21" s="38"/>
      <c r="AF21" s="38"/>
      <c r="AG21" s="38"/>
      <c r="AH21" s="38"/>
      <c r="AI21" s="151"/>
      <c r="AJ21" s="151"/>
      <c r="AK21" s="151"/>
      <c r="AL21" s="151"/>
      <c r="AM21" s="151"/>
      <c r="AN21" s="151"/>
      <c r="AO21" s="151"/>
      <c r="AP21" s="187"/>
      <c r="AQ21" s="187"/>
      <c r="AR21" s="187"/>
      <c r="AS21" s="182"/>
      <c r="AT21" s="184"/>
      <c r="AU21" s="185"/>
      <c r="AV21" s="185"/>
    </row>
    <row r="22" spans="1:48" s="22" customFormat="1" ht="20.25" customHeight="1">
      <c r="A22" s="38"/>
      <c r="B22" s="38"/>
      <c r="C22" s="47"/>
      <c r="D22" s="305" t="s">
        <v>186</v>
      </c>
      <c r="E22" s="274"/>
      <c r="F22" s="274"/>
      <c r="G22" s="38"/>
      <c r="H22" s="38"/>
      <c r="I22" s="38"/>
      <c r="J22" s="38"/>
      <c r="K22" s="330" t="s">
        <v>167</v>
      </c>
      <c r="L22" s="330"/>
      <c r="M22" s="330"/>
      <c r="N22" s="31"/>
      <c r="O22" s="45" t="s">
        <v>8</v>
      </c>
      <c r="P22" s="38"/>
      <c r="Q22" s="38"/>
      <c r="R22" s="38"/>
      <c r="S22" s="36"/>
      <c r="T22" s="45"/>
      <c r="U22" s="45"/>
      <c r="V22" s="45"/>
      <c r="W22" s="45"/>
      <c r="X22" s="45"/>
      <c r="Y22" s="45"/>
      <c r="Z22" s="45"/>
      <c r="AA22" s="45"/>
      <c r="AB22" s="45"/>
      <c r="AD22" s="38"/>
      <c r="AE22" s="38"/>
      <c r="AF22" s="38"/>
      <c r="AG22" s="38"/>
      <c r="AH22" s="38"/>
      <c r="AI22" s="38"/>
      <c r="AJ22" s="38"/>
      <c r="AK22" s="38"/>
      <c r="AL22" s="151"/>
      <c r="AM22" s="151"/>
      <c r="AN22" s="151"/>
      <c r="AO22" s="151"/>
      <c r="AP22" s="187"/>
      <c r="AQ22" s="187"/>
      <c r="AR22" s="187"/>
      <c r="AS22" s="182"/>
      <c r="AT22" s="184"/>
      <c r="AU22" s="185"/>
      <c r="AV22" s="185"/>
    </row>
    <row r="23" spans="1:48" s="22" customFormat="1" ht="20.25" customHeight="1">
      <c r="A23" s="38"/>
      <c r="B23" s="38"/>
      <c r="C23" s="47"/>
      <c r="D23" s="38" t="s">
        <v>169</v>
      </c>
      <c r="G23" s="38"/>
      <c r="H23" s="38"/>
      <c r="I23" s="38"/>
      <c r="J23" s="38"/>
      <c r="K23" s="38"/>
      <c r="L23" s="38"/>
      <c r="M23" s="38"/>
      <c r="N23" s="31"/>
      <c r="O23" s="150" t="s">
        <v>220</v>
      </c>
      <c r="P23" s="38"/>
      <c r="Q23" s="38"/>
      <c r="R23" s="38"/>
      <c r="S23" s="36"/>
      <c r="T23" s="36"/>
      <c r="U23" s="45"/>
      <c r="V23" s="45"/>
      <c r="W23" s="38"/>
      <c r="X23" s="80"/>
      <c r="Y23" s="80"/>
      <c r="Z23" s="45"/>
      <c r="AA23" s="45"/>
      <c r="AB23" s="45"/>
      <c r="AC23" s="38"/>
      <c r="AD23" s="38"/>
      <c r="AE23" s="38"/>
      <c r="AF23" s="38"/>
      <c r="AG23" s="38"/>
      <c r="AH23" s="38"/>
      <c r="AI23" s="151"/>
      <c r="AJ23" s="151"/>
      <c r="AK23" s="151"/>
      <c r="AL23" s="151"/>
      <c r="AM23" s="151"/>
      <c r="AN23" s="151"/>
      <c r="AO23" s="151"/>
      <c r="AP23" s="187"/>
      <c r="AQ23" s="187"/>
      <c r="AR23" s="187"/>
      <c r="AS23" s="182"/>
      <c r="AT23" s="184"/>
      <c r="AU23" s="185"/>
      <c r="AV23" s="185"/>
    </row>
    <row r="24" spans="1:48" s="22" customFormat="1" ht="20.25" customHeight="1" thickBot="1">
      <c r="A24" s="38"/>
      <c r="B24" s="38"/>
      <c r="C24" s="47"/>
      <c r="D24" s="32" t="s">
        <v>243</v>
      </c>
      <c r="E24" s="38"/>
      <c r="F24" s="38"/>
      <c r="G24" s="38"/>
      <c r="H24" s="38"/>
      <c r="I24" s="38"/>
      <c r="J24" s="38"/>
      <c r="K24" s="38"/>
      <c r="L24" s="38"/>
      <c r="M24" s="38"/>
      <c r="N24" s="31"/>
      <c r="O24" s="150" t="s">
        <v>12</v>
      </c>
      <c r="P24" s="38"/>
      <c r="Q24" s="38"/>
      <c r="R24" s="38"/>
      <c r="S24" s="36"/>
      <c r="T24" s="36"/>
      <c r="U24" s="45"/>
      <c r="V24" s="34"/>
      <c r="W24" s="38"/>
      <c r="X24" s="81"/>
      <c r="Y24" s="81"/>
      <c r="Z24" s="116"/>
      <c r="AA24" s="137"/>
      <c r="AB24" s="1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151"/>
      <c r="AP24" s="187"/>
      <c r="AQ24" s="187"/>
      <c r="AR24" s="187"/>
      <c r="AS24" s="182"/>
      <c r="AT24" s="184"/>
      <c r="AU24" s="185"/>
      <c r="AV24" s="185"/>
    </row>
    <row r="25" spans="1:48" s="22" customFormat="1" ht="20.25" customHeight="1" thickBot="1">
      <c r="A25" s="38"/>
      <c r="B25" s="38"/>
      <c r="C25" s="47"/>
      <c r="D25" s="316"/>
      <c r="E25" s="317"/>
      <c r="F25" s="317"/>
      <c r="G25" s="317"/>
      <c r="H25" s="317"/>
      <c r="I25" s="317"/>
      <c r="J25" s="317"/>
      <c r="K25" s="318"/>
      <c r="L25" s="38"/>
      <c r="M25" s="36"/>
      <c r="N25" s="31"/>
      <c r="O25" s="152" t="s">
        <v>207</v>
      </c>
      <c r="P25" s="38"/>
      <c r="Q25" s="38"/>
      <c r="R25" s="38"/>
      <c r="S25" s="36"/>
      <c r="T25" s="36"/>
      <c r="U25" s="45"/>
      <c r="V25" s="34"/>
      <c r="W25" s="38"/>
      <c r="X25" s="38"/>
      <c r="Y25" s="38"/>
      <c r="Z25" s="116"/>
      <c r="AA25" s="137"/>
      <c r="AB25" s="136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151"/>
      <c r="AP25" s="187"/>
      <c r="AQ25" s="187"/>
      <c r="AR25" s="187"/>
      <c r="AS25" s="182"/>
      <c r="AT25" s="184"/>
      <c r="AU25" s="185"/>
      <c r="AV25" s="185"/>
    </row>
    <row r="26" spans="1:48" s="22" customFormat="1" ht="20.25" customHeight="1">
      <c r="A26" s="38"/>
      <c r="B26" s="38"/>
      <c r="C26" s="47"/>
      <c r="D26" s="38"/>
      <c r="E26" s="38"/>
      <c r="F26" s="38"/>
      <c r="G26" s="38"/>
      <c r="H26" s="38"/>
      <c r="I26" s="38"/>
      <c r="J26" s="38"/>
      <c r="K26" s="38"/>
      <c r="L26" s="38"/>
      <c r="M26" s="36"/>
      <c r="N26" s="31"/>
      <c r="O26" s="38"/>
      <c r="P26" s="38"/>
      <c r="Q26" s="38"/>
      <c r="R26" s="38"/>
      <c r="S26" s="36"/>
      <c r="T26" s="36"/>
      <c r="U26" s="45"/>
      <c r="V26" s="34"/>
      <c r="W26" s="38"/>
      <c r="X26" s="38"/>
      <c r="Y26" s="38"/>
      <c r="Z26" s="116"/>
      <c r="AA26" s="137"/>
      <c r="AB26" s="136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151"/>
      <c r="AP26" s="325"/>
      <c r="AQ26" s="326"/>
      <c r="AR26" s="326"/>
      <c r="AS26" s="182"/>
      <c r="AT26" s="184"/>
      <c r="AU26" s="324"/>
      <c r="AV26" s="324"/>
    </row>
    <row r="27" spans="1:48" s="22" customFormat="1" ht="20.25" customHeight="1">
      <c r="A27" s="38"/>
      <c r="B27" s="38"/>
      <c r="C27" s="47"/>
      <c r="D27" s="38"/>
      <c r="E27" s="38"/>
      <c r="F27" s="38"/>
      <c r="G27" s="38"/>
      <c r="H27" s="38"/>
      <c r="I27" s="38"/>
      <c r="J27" s="38"/>
      <c r="K27" s="38"/>
      <c r="L27" s="38"/>
      <c r="M27" s="31"/>
      <c r="N27" s="31"/>
      <c r="O27" s="38"/>
      <c r="P27" s="38"/>
      <c r="Q27" s="38"/>
      <c r="R27" s="38"/>
      <c r="S27" s="36"/>
      <c r="T27" s="36"/>
      <c r="U27" s="45"/>
      <c r="V27" s="116"/>
      <c r="W27" s="38"/>
      <c r="X27" s="38"/>
      <c r="Y27" s="38"/>
      <c r="Z27" s="116"/>
      <c r="AA27" s="137"/>
      <c r="AB27" s="139"/>
      <c r="AC27" s="38"/>
      <c r="AD27" s="309" t="s">
        <v>216</v>
      </c>
      <c r="AE27" s="308"/>
      <c r="AF27" s="38"/>
      <c r="AG27" s="38"/>
      <c r="AH27" s="38"/>
      <c r="AI27" s="151"/>
      <c r="AJ27" s="151"/>
      <c r="AK27" s="151"/>
      <c r="AL27" s="151"/>
      <c r="AM27" s="151"/>
      <c r="AN27" s="151"/>
      <c r="AO27" s="151"/>
      <c r="AP27" s="188"/>
      <c r="AQ27" s="188"/>
      <c r="AR27" s="188"/>
      <c r="AS27" s="188"/>
      <c r="AT27" s="188"/>
      <c r="AU27" s="188"/>
      <c r="AV27" s="188"/>
    </row>
    <row r="28" spans="1:48" s="22" customFormat="1" ht="20.25" customHeight="1">
      <c r="A28" s="38"/>
      <c r="B28" s="38"/>
      <c r="C28" s="47"/>
      <c r="D28" s="38"/>
      <c r="E28" s="38"/>
      <c r="F28" s="38"/>
      <c r="G28" s="38"/>
      <c r="H28" s="38"/>
      <c r="I28" s="38"/>
      <c r="J28" s="38"/>
      <c r="K28" s="38"/>
      <c r="L28" s="31"/>
      <c r="M28" s="31"/>
      <c r="N28" s="31"/>
      <c r="O28" s="38"/>
      <c r="P28" s="38"/>
      <c r="Q28" s="38"/>
      <c r="R28" s="38"/>
      <c r="S28" s="82"/>
      <c r="T28" s="31"/>
      <c r="U28" s="45"/>
      <c r="V28" s="117"/>
      <c r="W28" s="38"/>
      <c r="X28" s="275"/>
      <c r="Y28" s="275"/>
      <c r="Z28" s="116"/>
      <c r="AA28" s="116"/>
      <c r="AB28" s="139"/>
      <c r="AD28" s="38"/>
      <c r="AE28" s="38"/>
      <c r="AF28" s="38"/>
      <c r="AG28" s="38"/>
      <c r="AH28" s="151"/>
      <c r="AI28" s="151"/>
      <c r="AJ28" s="151"/>
      <c r="AK28" s="151"/>
      <c r="AL28" s="151"/>
      <c r="AM28" s="151"/>
      <c r="AN28" s="36"/>
      <c r="AO28" s="36"/>
      <c r="AP28" s="188"/>
      <c r="AQ28" s="188"/>
      <c r="AR28" s="188"/>
      <c r="AS28" s="188"/>
      <c r="AT28" s="188"/>
      <c r="AU28" s="188"/>
      <c r="AV28" s="188"/>
    </row>
    <row r="29" spans="1:48" s="22" customFormat="1" ht="18" customHeight="1">
      <c r="A29" s="38"/>
      <c r="B29" s="38"/>
      <c r="C29" s="47"/>
      <c r="D29" s="224" t="s">
        <v>18</v>
      </c>
      <c r="E29" s="48"/>
      <c r="F29" s="49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45"/>
      <c r="T29" s="45"/>
      <c r="U29" s="45"/>
      <c r="V29" s="13"/>
      <c r="W29" s="50"/>
      <c r="X29" s="50"/>
      <c r="Y29" s="50"/>
      <c r="Z29" s="13"/>
      <c r="AA29" s="13"/>
      <c r="AB29" s="14"/>
      <c r="AC29" s="38"/>
      <c r="AD29" s="38"/>
      <c r="AE29" s="38"/>
      <c r="AF29" s="38"/>
      <c r="AG29" s="38"/>
      <c r="AH29" s="38"/>
      <c r="AI29" s="38"/>
      <c r="AJ29" s="38"/>
      <c r="AK29" s="36"/>
      <c r="AL29" s="36"/>
      <c r="AM29" s="20"/>
      <c r="AN29" s="36"/>
      <c r="AO29" s="36"/>
      <c r="AP29" s="188"/>
      <c r="AQ29" s="188"/>
      <c r="AR29" s="188"/>
      <c r="AS29" s="188"/>
      <c r="AT29" s="188"/>
      <c r="AU29" s="188"/>
    </row>
    <row r="30" spans="1:48" s="22" customFormat="1" ht="3.75" customHeight="1" thickBot="1">
      <c r="A30" s="38"/>
      <c r="B30" s="38"/>
      <c r="C30" s="47"/>
      <c r="D30" s="48"/>
      <c r="E30" s="48"/>
      <c r="F30" s="51"/>
      <c r="G30" s="52"/>
      <c r="H30" s="53"/>
      <c r="I30" s="53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13"/>
      <c r="U30" s="13"/>
      <c r="V30" s="13"/>
      <c r="W30" s="50"/>
      <c r="X30" s="50"/>
      <c r="Y30" s="50"/>
      <c r="Z30" s="13"/>
      <c r="AA30" s="13"/>
      <c r="AB30" s="14"/>
      <c r="AC30" s="38"/>
      <c r="AD30" s="38"/>
      <c r="AE30" s="38"/>
      <c r="AF30" s="38"/>
      <c r="AG30" s="38"/>
      <c r="AH30" s="38"/>
      <c r="AI30" s="38"/>
      <c r="AJ30" s="38"/>
      <c r="AK30" s="36"/>
      <c r="AL30" s="36"/>
      <c r="AM30" s="20"/>
      <c r="AN30" s="36"/>
      <c r="AO30" s="36"/>
      <c r="AP30" s="188"/>
      <c r="AQ30" s="188"/>
      <c r="AR30" s="188"/>
      <c r="AS30" s="188"/>
      <c r="AT30" s="188"/>
      <c r="AU30" s="188"/>
    </row>
    <row r="31" spans="1:48" ht="20.25" customHeight="1" thickBot="1">
      <c r="A31" s="54"/>
      <c r="B31" s="54"/>
      <c r="C31" s="55"/>
      <c r="D31" s="56"/>
      <c r="E31" s="51" t="s">
        <v>19</v>
      </c>
      <c r="F31" s="327"/>
      <c r="G31" s="328"/>
      <c r="H31" s="328"/>
      <c r="I31" s="328"/>
      <c r="J31" s="328"/>
      <c r="K31" s="328"/>
      <c r="L31" s="328"/>
      <c r="M31" s="328"/>
      <c r="N31" s="328"/>
      <c r="O31" s="328"/>
      <c r="P31" s="329"/>
      <c r="Q31" s="36"/>
      <c r="R31" s="273"/>
      <c r="S31" s="36"/>
      <c r="T31" s="36"/>
      <c r="U31" s="36"/>
      <c r="V31" s="36"/>
      <c r="W31" s="273"/>
      <c r="X31" s="36"/>
      <c r="Y31" s="36"/>
      <c r="Z31" s="54"/>
      <c r="AA31" s="51"/>
      <c r="AC31" s="54"/>
      <c r="AD31" s="55"/>
      <c r="AE31" s="55"/>
      <c r="AF31" s="54"/>
      <c r="AG31" s="54"/>
      <c r="AH31" s="54"/>
      <c r="AI31" s="54"/>
      <c r="AJ31" s="54"/>
      <c r="AK31" s="36"/>
      <c r="AL31" s="36"/>
      <c r="AM31" s="165"/>
      <c r="AN31" s="36"/>
      <c r="AO31" s="36"/>
      <c r="AP31" s="189"/>
      <c r="AQ31" s="190"/>
      <c r="AR31" s="190"/>
      <c r="AS31" s="190"/>
      <c r="AT31" s="190"/>
      <c r="AU31" s="190"/>
    </row>
    <row r="32" spans="1:48" ht="20.25" customHeight="1" thickBot="1">
      <c r="A32" s="54"/>
      <c r="B32" s="54"/>
      <c r="C32" s="55"/>
      <c r="D32" s="13"/>
      <c r="E32" s="13"/>
      <c r="F32" s="57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9"/>
      <c r="T32" s="59"/>
      <c r="U32" s="36"/>
      <c r="V32" s="58"/>
      <c r="W32" s="13"/>
      <c r="X32" s="59"/>
      <c r="Y32" s="59"/>
      <c r="Z32" s="13"/>
      <c r="AA32" s="13"/>
      <c r="AB32" s="14"/>
      <c r="AC32" s="54"/>
      <c r="AD32" s="55"/>
      <c r="AE32" s="55"/>
      <c r="AF32" s="54"/>
      <c r="AG32" s="54"/>
      <c r="AH32" s="54"/>
      <c r="AI32" s="54"/>
      <c r="AJ32" s="54"/>
      <c r="AK32" s="36"/>
      <c r="AL32" s="36"/>
      <c r="AM32" s="60"/>
      <c r="AN32" s="36"/>
      <c r="AO32" s="36"/>
      <c r="AP32" s="191"/>
    </row>
    <row r="33" spans="1:47" ht="20.25" customHeight="1" thickBot="1">
      <c r="A33" s="54"/>
      <c r="B33" s="54"/>
      <c r="C33" s="55"/>
      <c r="D33" s="56"/>
      <c r="E33" s="57" t="s">
        <v>20</v>
      </c>
      <c r="F33" s="271"/>
      <c r="G33" s="327"/>
      <c r="H33" s="328"/>
      <c r="I33" s="328"/>
      <c r="J33" s="328"/>
      <c r="K33" s="328"/>
      <c r="L33" s="328"/>
      <c r="M33" s="328"/>
      <c r="N33" s="328"/>
      <c r="O33" s="328"/>
      <c r="P33" s="329"/>
      <c r="Q33" s="50"/>
      <c r="R33" s="118"/>
      <c r="S33" s="118" t="s">
        <v>21</v>
      </c>
      <c r="T33" s="331"/>
      <c r="U33" s="332"/>
      <c r="V33" s="333"/>
      <c r="W33" s="273"/>
      <c r="X33" s="36"/>
      <c r="Y33" s="36"/>
      <c r="Z33" s="54"/>
      <c r="AA33" s="54"/>
      <c r="AB33" s="54"/>
      <c r="AC33" s="54"/>
      <c r="AD33" s="55"/>
      <c r="AE33" s="55"/>
      <c r="AF33" s="54"/>
      <c r="AG33" s="54"/>
      <c r="AH33" s="54"/>
      <c r="AI33" s="54"/>
      <c r="AJ33" s="54"/>
      <c r="AK33" s="54"/>
      <c r="AL33" s="54"/>
      <c r="AM33" s="54"/>
      <c r="AN33" s="255"/>
      <c r="AO33" s="36"/>
      <c r="AP33" s="192"/>
    </row>
    <row r="34" spans="1:47" ht="20.25" customHeight="1" thickBot="1">
      <c r="A34" s="54"/>
      <c r="B34" s="54"/>
      <c r="C34" s="55"/>
      <c r="D34" s="13"/>
      <c r="E34" s="13"/>
      <c r="F34" s="58" t="s">
        <v>22</v>
      </c>
      <c r="G34" s="58" t="s">
        <v>23</v>
      </c>
      <c r="H34" s="58"/>
      <c r="I34" s="58"/>
      <c r="J34" s="54"/>
      <c r="K34" s="58"/>
      <c r="L34" s="58"/>
      <c r="M34" s="58"/>
      <c r="N34" s="58"/>
      <c r="O34" s="58"/>
      <c r="P34" s="58"/>
      <c r="Q34" s="58"/>
      <c r="R34" s="59"/>
      <c r="S34" s="54"/>
      <c r="T34" s="59"/>
      <c r="U34" s="36"/>
      <c r="V34" s="58"/>
      <c r="W34" s="51"/>
      <c r="X34" s="59"/>
      <c r="Y34" s="59"/>
      <c r="Z34" s="13"/>
      <c r="AA34" s="140"/>
      <c r="AB34" s="60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36"/>
      <c r="AP34" s="192"/>
    </row>
    <row r="35" spans="1:47" ht="20.25" customHeight="1" thickBot="1">
      <c r="A35" s="54"/>
      <c r="B35" s="54"/>
      <c r="C35" s="55"/>
      <c r="D35" s="56"/>
      <c r="E35" s="57" t="s">
        <v>24</v>
      </c>
      <c r="F35" s="334"/>
      <c r="G35" s="335"/>
      <c r="H35" s="335"/>
      <c r="I35" s="335"/>
      <c r="J35" s="335"/>
      <c r="K35" s="335"/>
      <c r="L35" s="335"/>
      <c r="M35" s="335"/>
      <c r="N35" s="335"/>
      <c r="O35" s="335"/>
      <c r="P35" s="336"/>
      <c r="Q35" s="58"/>
      <c r="R35" s="57"/>
      <c r="S35" s="119" t="s">
        <v>25</v>
      </c>
      <c r="T35" s="327"/>
      <c r="U35" s="328"/>
      <c r="V35" s="329"/>
      <c r="W35" s="36"/>
      <c r="X35" s="36"/>
      <c r="Y35" s="36"/>
      <c r="Z35" s="36"/>
      <c r="AA35" s="36"/>
      <c r="AB35" s="36"/>
      <c r="AC35" s="54"/>
      <c r="AD35" s="312" t="s">
        <v>205</v>
      </c>
      <c r="AE35" s="310"/>
      <c r="AF35" s="54"/>
      <c r="AG35" s="54"/>
      <c r="AH35" s="54"/>
      <c r="AI35" s="54"/>
      <c r="AJ35" s="54"/>
      <c r="AK35" s="36"/>
      <c r="AL35" s="36"/>
      <c r="AM35" s="311"/>
      <c r="AN35" s="168"/>
      <c r="AO35" s="54"/>
      <c r="AP35" s="192"/>
    </row>
    <row r="36" spans="1:47" ht="20.25" customHeight="1">
      <c r="A36" s="54"/>
      <c r="B36" s="54"/>
      <c r="C36" s="55"/>
      <c r="D36" s="56"/>
      <c r="E36" s="50"/>
      <c r="F36" s="57"/>
      <c r="G36" s="265"/>
      <c r="H36" s="265"/>
      <c r="I36" s="265"/>
      <c r="J36" s="59"/>
      <c r="K36" s="59"/>
      <c r="L36" s="59"/>
      <c r="M36" s="59"/>
      <c r="N36" s="59"/>
      <c r="O36" s="59"/>
      <c r="P36" s="59"/>
      <c r="Q36" s="59"/>
      <c r="R36" s="59"/>
      <c r="S36" s="54"/>
      <c r="T36" s="120" t="s">
        <v>147</v>
      </c>
      <c r="U36" s="120"/>
      <c r="V36" s="54"/>
      <c r="W36" s="54"/>
      <c r="X36" s="54"/>
      <c r="Y36" s="54"/>
      <c r="Z36" s="59"/>
      <c r="AA36" s="52"/>
      <c r="AB36" s="52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168"/>
      <c r="AO36" s="166"/>
      <c r="AP36" s="193"/>
      <c r="AQ36" s="193"/>
      <c r="AR36" s="325"/>
      <c r="AS36" s="325"/>
      <c r="AT36" s="194"/>
      <c r="AU36" s="195"/>
    </row>
    <row r="37" spans="1:47" ht="20.25" customHeight="1" thickBot="1">
      <c r="A37" s="54"/>
      <c r="B37" s="54"/>
      <c r="C37" s="55"/>
      <c r="D37" s="59" t="s">
        <v>26</v>
      </c>
      <c r="E37" s="60"/>
      <c r="F37" s="59" t="s">
        <v>26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50"/>
      <c r="T37" s="13"/>
      <c r="U37" s="36"/>
      <c r="V37" s="13"/>
      <c r="W37" s="50"/>
      <c r="X37" s="50"/>
      <c r="Y37" s="50"/>
      <c r="Z37" s="13"/>
      <c r="AA37" s="13"/>
      <c r="AB37" s="50"/>
      <c r="AC37" s="54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7"/>
      <c r="AP37" s="196"/>
      <c r="AQ37" s="337"/>
      <c r="AR37" s="337"/>
      <c r="AS37" s="337"/>
      <c r="AT37" s="337"/>
      <c r="AU37" s="337"/>
    </row>
    <row r="38" spans="1:47" ht="20.25" customHeight="1" thickBot="1">
      <c r="A38" s="54"/>
      <c r="B38" s="54"/>
      <c r="C38" s="55"/>
      <c r="D38" s="56"/>
      <c r="E38" s="50"/>
      <c r="F38" s="262"/>
      <c r="G38" s="327"/>
      <c r="H38" s="328"/>
      <c r="I38" s="328"/>
      <c r="J38" s="328"/>
      <c r="K38" s="328"/>
      <c r="L38" s="328"/>
      <c r="M38" s="328"/>
      <c r="N38" s="328"/>
      <c r="O38" s="328"/>
      <c r="P38" s="329"/>
      <c r="Q38" s="58"/>
      <c r="R38" s="36"/>
      <c r="S38" s="36"/>
      <c r="T38" s="36"/>
      <c r="U38" s="36"/>
      <c r="V38" s="36"/>
      <c r="W38" s="36"/>
      <c r="X38" s="36"/>
      <c r="Y38" s="36"/>
      <c r="Z38" s="59"/>
      <c r="AA38" s="59"/>
      <c r="AB38" s="50"/>
      <c r="AC38" s="54"/>
      <c r="AD38" s="55"/>
      <c r="AE38" s="55"/>
      <c r="AF38" s="54"/>
      <c r="AG38" s="54"/>
      <c r="AH38" s="54"/>
      <c r="AI38" s="54"/>
      <c r="AJ38" s="54"/>
      <c r="AK38" s="168"/>
      <c r="AL38" s="168"/>
      <c r="AM38" s="168"/>
      <c r="AN38" s="168"/>
      <c r="AO38" s="168"/>
      <c r="AQ38" s="191"/>
      <c r="AR38" s="197"/>
      <c r="AS38" s="197"/>
      <c r="AT38" s="197"/>
      <c r="AU38" s="197"/>
    </row>
    <row r="39" spans="1:47" ht="18.75" customHeight="1">
      <c r="A39" s="54"/>
      <c r="B39" s="54"/>
      <c r="C39" s="55"/>
      <c r="D39" s="50"/>
      <c r="E39" s="50"/>
      <c r="F39" s="58" t="s">
        <v>22</v>
      </c>
      <c r="G39" s="58" t="s">
        <v>23</v>
      </c>
      <c r="H39" s="58"/>
      <c r="I39" s="58"/>
      <c r="J39" s="54"/>
      <c r="L39" s="58"/>
      <c r="M39" s="58"/>
      <c r="N39" s="58"/>
      <c r="O39" s="58"/>
      <c r="P39" s="58"/>
      <c r="Q39" s="58"/>
      <c r="R39" s="58"/>
      <c r="S39" s="59"/>
      <c r="T39" s="50"/>
      <c r="U39" s="36"/>
      <c r="V39" s="50"/>
      <c r="W39" s="50"/>
      <c r="X39" s="50"/>
      <c r="Y39" s="50"/>
      <c r="Z39" s="59"/>
      <c r="AA39" s="59"/>
      <c r="AB39" s="50"/>
      <c r="AC39" s="54"/>
      <c r="AD39" s="55"/>
      <c r="AE39" s="55"/>
      <c r="AF39" s="54"/>
      <c r="AG39" s="54"/>
      <c r="AH39" s="54"/>
      <c r="AI39" s="54"/>
      <c r="AJ39" s="54"/>
      <c r="AK39" s="168"/>
      <c r="AL39" s="168"/>
      <c r="AM39" s="168"/>
      <c r="AN39" s="168"/>
      <c r="AO39" s="168"/>
      <c r="AP39" s="25" t="s">
        <v>27</v>
      </c>
    </row>
    <row r="40" spans="1:47" ht="18.75" customHeight="1">
      <c r="A40" s="54"/>
      <c r="B40" s="54"/>
      <c r="C40" s="55"/>
      <c r="D40" s="50"/>
      <c r="E40" s="50"/>
      <c r="F40" s="50"/>
      <c r="G40" s="58"/>
      <c r="H40" s="58"/>
      <c r="I40" s="58"/>
      <c r="J40" s="54"/>
      <c r="K40" s="58"/>
      <c r="L40" s="58"/>
      <c r="N40" s="58"/>
      <c r="O40" s="58"/>
      <c r="Q40" s="58"/>
      <c r="R40" s="58"/>
      <c r="S40" s="59"/>
      <c r="T40" s="50"/>
      <c r="U40" s="50"/>
      <c r="V40" s="50"/>
      <c r="W40" s="50"/>
      <c r="X40" s="50"/>
      <c r="Y40" s="50"/>
      <c r="Z40" s="50"/>
      <c r="AA40" s="50"/>
      <c r="AB40" s="50"/>
      <c r="AC40" s="54"/>
      <c r="AD40" s="54"/>
      <c r="AE40" s="54"/>
      <c r="AF40" s="54"/>
      <c r="AG40" s="54"/>
      <c r="AH40" s="54"/>
      <c r="AI40" s="54"/>
      <c r="AK40" s="153"/>
      <c r="AL40" s="153"/>
      <c r="AM40" s="153"/>
      <c r="AN40" s="153"/>
      <c r="AO40" s="153"/>
    </row>
    <row r="41" spans="1:47" ht="18.75" customHeight="1">
      <c r="A41" s="54"/>
      <c r="B41" s="54"/>
      <c r="C41" s="55"/>
      <c r="D41" s="50"/>
      <c r="E41" s="50"/>
      <c r="F41" s="50"/>
      <c r="G41" s="58"/>
      <c r="H41" s="58"/>
      <c r="I41" s="58"/>
      <c r="J41" s="54"/>
      <c r="K41" s="58"/>
      <c r="L41" s="58"/>
      <c r="M41" s="58" t="s">
        <v>215</v>
      </c>
      <c r="N41" s="58"/>
      <c r="O41" s="58"/>
      <c r="P41" s="58"/>
      <c r="Q41" s="58"/>
      <c r="R41" s="58"/>
      <c r="S41" s="59"/>
      <c r="T41" s="50"/>
      <c r="U41" s="50"/>
      <c r="V41" s="50"/>
      <c r="W41" s="50"/>
      <c r="X41" s="50"/>
      <c r="Y41" s="50"/>
      <c r="Z41" s="50"/>
      <c r="AA41" s="50"/>
      <c r="AB41" s="50"/>
      <c r="AC41" s="44"/>
      <c r="AD41" s="55"/>
      <c r="AE41" s="55"/>
      <c r="AF41" s="153"/>
      <c r="AG41" s="153"/>
      <c r="AH41" s="153"/>
      <c r="AI41" s="54"/>
      <c r="AJ41" s="153"/>
      <c r="AK41" s="153"/>
      <c r="AL41" s="153"/>
      <c r="AM41" s="153"/>
      <c r="AN41" s="153"/>
      <c r="AO41" s="153"/>
    </row>
    <row r="42" spans="1:47" ht="17.25" customHeight="1" thickBot="1">
      <c r="A42" s="54"/>
      <c r="B42" s="54"/>
      <c r="C42" s="55"/>
      <c r="D42" s="224" t="s">
        <v>28</v>
      </c>
      <c r="E42" s="48"/>
      <c r="F42" s="50"/>
      <c r="G42" s="50"/>
      <c r="H42" s="50"/>
      <c r="I42" s="50"/>
      <c r="J42" s="50"/>
      <c r="K42" s="57"/>
      <c r="L42" s="57"/>
      <c r="M42" s="83" t="s">
        <v>208</v>
      </c>
      <c r="N42" s="57"/>
      <c r="O42" s="57"/>
      <c r="P42" s="58"/>
      <c r="Q42" s="52"/>
      <c r="R42" s="52"/>
      <c r="S42" s="52"/>
      <c r="T42" s="52"/>
      <c r="U42" s="59"/>
      <c r="V42" s="52"/>
      <c r="W42" s="59"/>
      <c r="X42" s="52"/>
      <c r="Y42" s="52"/>
      <c r="Z42" s="154" t="s">
        <v>156</v>
      </c>
      <c r="AA42" s="52"/>
      <c r="AF42" s="155"/>
      <c r="AG42" s="155"/>
      <c r="AH42" s="155"/>
      <c r="AI42" s="313" t="s">
        <v>29</v>
      </c>
      <c r="AK42" s="155"/>
      <c r="AL42" s="155"/>
      <c r="AM42" s="155"/>
      <c r="AN42" s="155"/>
      <c r="AO42" s="155"/>
      <c r="AP42" s="22"/>
      <c r="AQ42" s="22"/>
      <c r="AR42" s="22"/>
      <c r="AS42" s="22"/>
    </row>
    <row r="43" spans="1:47" ht="37.5" customHeight="1">
      <c r="D43" s="385" t="s">
        <v>30</v>
      </c>
      <c r="E43" s="343" t="s">
        <v>209</v>
      </c>
      <c r="F43" s="378" t="s">
        <v>31</v>
      </c>
      <c r="G43" s="389" t="s">
        <v>32</v>
      </c>
      <c r="H43" s="269"/>
      <c r="I43" s="269"/>
      <c r="J43" s="343"/>
      <c r="K43" s="345" t="s">
        <v>33</v>
      </c>
      <c r="L43" s="378" t="s">
        <v>34</v>
      </c>
      <c r="M43" s="379" t="s">
        <v>35</v>
      </c>
      <c r="N43" s="84"/>
      <c r="O43" s="338" t="s">
        <v>36</v>
      </c>
      <c r="P43" s="338"/>
      <c r="Q43" s="338"/>
      <c r="R43" s="338"/>
      <c r="S43" s="339"/>
      <c r="T43" s="340" t="s">
        <v>37</v>
      </c>
      <c r="U43" s="338"/>
      <c r="V43" s="338"/>
      <c r="W43" s="338"/>
      <c r="X43" s="338"/>
      <c r="Y43" s="300"/>
      <c r="Z43" s="347" t="s">
        <v>175</v>
      </c>
      <c r="AA43" s="348"/>
      <c r="AB43" s="348"/>
      <c r="AC43" s="348"/>
      <c r="AD43" s="349"/>
      <c r="AE43" s="288"/>
      <c r="AF43" s="341" t="s">
        <v>174</v>
      </c>
      <c r="AG43" s="341"/>
      <c r="AH43" s="341"/>
      <c r="AI43" s="341"/>
      <c r="AJ43" s="342"/>
      <c r="AK43" s="350" t="s">
        <v>38</v>
      </c>
      <c r="AL43" s="352" t="s">
        <v>39</v>
      </c>
      <c r="AM43" s="353"/>
      <c r="AN43" s="353"/>
      <c r="AO43" s="354"/>
      <c r="AP43" s="22"/>
      <c r="AQ43" s="22"/>
      <c r="AR43" s="22"/>
    </row>
    <row r="44" spans="1:47" ht="41.25" customHeight="1" thickBot="1">
      <c r="D44" s="386"/>
      <c r="E44" s="387"/>
      <c r="F44" s="388"/>
      <c r="G44" s="346"/>
      <c r="H44" s="270"/>
      <c r="I44" s="270"/>
      <c r="J44" s="344"/>
      <c r="K44" s="346"/>
      <c r="L44" s="346"/>
      <c r="M44" s="380"/>
      <c r="N44" s="85"/>
      <c r="O44" s="86" t="s">
        <v>40</v>
      </c>
      <c r="P44" s="121" t="s">
        <v>41</v>
      </c>
      <c r="Q44" s="121" t="s">
        <v>42</v>
      </c>
      <c r="R44" s="122" t="s">
        <v>43</v>
      </c>
      <c r="S44" s="123" t="s">
        <v>44</v>
      </c>
      <c r="T44" s="124" t="s">
        <v>45</v>
      </c>
      <c r="U44" s="272" t="s">
        <v>41</v>
      </c>
      <c r="V44" s="272" t="s">
        <v>46</v>
      </c>
      <c r="W44" s="141" t="s">
        <v>43</v>
      </c>
      <c r="X44" s="270" t="s">
        <v>44</v>
      </c>
      <c r="Y44" s="301" t="s">
        <v>217</v>
      </c>
      <c r="Z44" s="257" t="s">
        <v>47</v>
      </c>
      <c r="AA44" s="121" t="s">
        <v>48</v>
      </c>
      <c r="AB44" s="142" t="s">
        <v>49</v>
      </c>
      <c r="AC44" s="121" t="s">
        <v>50</v>
      </c>
      <c r="AD44" s="156" t="s">
        <v>51</v>
      </c>
      <c r="AE44" s="286" t="s">
        <v>217</v>
      </c>
      <c r="AF44" s="157" t="s">
        <v>47</v>
      </c>
      <c r="AG44" s="157" t="s">
        <v>48</v>
      </c>
      <c r="AH44" s="157" t="s">
        <v>49</v>
      </c>
      <c r="AI44" s="169" t="s">
        <v>52</v>
      </c>
      <c r="AJ44" s="170" t="s">
        <v>51</v>
      </c>
      <c r="AK44" s="351"/>
      <c r="AL44" s="355"/>
      <c r="AM44" s="356"/>
      <c r="AN44" s="356"/>
      <c r="AO44" s="357"/>
      <c r="AP44" s="22"/>
      <c r="AQ44" s="22"/>
    </row>
    <row r="45" spans="1:47" s="23" customFormat="1" ht="31.5" customHeight="1" thickTop="1">
      <c r="B45" s="61"/>
      <c r="C45" s="62"/>
      <c r="D45" s="276" t="s">
        <v>53</v>
      </c>
      <c r="E45" s="63" t="s">
        <v>54</v>
      </c>
      <c r="F45" s="63" t="s">
        <v>55</v>
      </c>
      <c r="G45" s="64" t="s">
        <v>56</v>
      </c>
      <c r="H45" s="230" t="str">
        <f>UPPER(F45)</f>
        <v>SMITH</v>
      </c>
      <c r="I45" s="231" t="str">
        <f>PROPER(G45)</f>
        <v>John</v>
      </c>
      <c r="J45" s="88"/>
      <c r="K45" s="125" t="s">
        <v>57</v>
      </c>
      <c r="L45" s="89" t="s">
        <v>58</v>
      </c>
      <c r="M45" s="90" t="s">
        <v>59</v>
      </c>
      <c r="N45" s="91"/>
      <c r="O45" s="92" t="s">
        <v>60</v>
      </c>
      <c r="P45" s="64" t="s">
        <v>148</v>
      </c>
      <c r="Q45" s="125" t="s">
        <v>151</v>
      </c>
      <c r="R45" s="64" t="s">
        <v>61</v>
      </c>
      <c r="S45" s="126" t="s">
        <v>62</v>
      </c>
      <c r="T45" s="127" t="s">
        <v>63</v>
      </c>
      <c r="U45" s="64" t="s">
        <v>149</v>
      </c>
      <c r="V45" s="125" t="s">
        <v>150</v>
      </c>
      <c r="W45" s="64" t="s">
        <v>62</v>
      </c>
      <c r="X45" s="298" t="s">
        <v>61</v>
      </c>
      <c r="Y45" s="293" t="str">
        <f t="shared" ref="Y45:Y46" si="0">IF(ISTEXT(AC45),"Metro","")</f>
        <v>Metro</v>
      </c>
      <c r="Z45" s="258">
        <v>44894</v>
      </c>
      <c r="AA45" s="225">
        <v>44900</v>
      </c>
      <c r="AB45" s="64">
        <f>AA45-Z45</f>
        <v>6</v>
      </c>
      <c r="AC45" s="228" t="s">
        <v>83</v>
      </c>
      <c r="AD45" s="158" t="s">
        <v>65</v>
      </c>
      <c r="AE45" s="289" t="str">
        <f t="shared" ref="AE45:AE46" si="1">IF(ISTEXT(AI45),"DOME","")</f>
        <v/>
      </c>
      <c r="AF45" s="283"/>
      <c r="AG45" s="159"/>
      <c r="AH45" s="171">
        <f>AG45-AF45</f>
        <v>0</v>
      </c>
      <c r="AI45" s="242"/>
      <c r="AJ45" s="172"/>
      <c r="AK45" s="243" t="s">
        <v>66</v>
      </c>
      <c r="AL45" s="361"/>
      <c r="AM45" s="362"/>
      <c r="AN45" s="362"/>
      <c r="AO45" s="363"/>
      <c r="AP45" s="198"/>
      <c r="AQ45" s="198"/>
    </row>
    <row r="46" spans="1:47" s="23" customFormat="1" ht="31.5" customHeight="1">
      <c r="C46" s="66"/>
      <c r="D46" s="129" t="s">
        <v>67</v>
      </c>
      <c r="E46" s="67" t="s">
        <v>54</v>
      </c>
      <c r="F46" s="67" t="s">
        <v>68</v>
      </c>
      <c r="G46" s="67" t="s">
        <v>69</v>
      </c>
      <c r="H46" s="232" t="str">
        <f t="shared" ref="H46:H67" si="2">UPPER(F46)</f>
        <v>RODRIGUEZ</v>
      </c>
      <c r="I46" s="233" t="str">
        <f t="shared" ref="I46:I67" si="3">PROPER(G46)</f>
        <v>Mike</v>
      </c>
      <c r="J46" s="67"/>
      <c r="K46" s="128" t="s">
        <v>70</v>
      </c>
      <c r="L46" s="94" t="s">
        <v>71</v>
      </c>
      <c r="M46" s="95" t="s">
        <v>72</v>
      </c>
      <c r="N46" s="96"/>
      <c r="O46" s="97" t="s">
        <v>60</v>
      </c>
      <c r="P46" s="67" t="s">
        <v>152</v>
      </c>
      <c r="Q46" s="128" t="s">
        <v>151</v>
      </c>
      <c r="R46" s="67" t="s">
        <v>61</v>
      </c>
      <c r="S46" s="95" t="s">
        <v>62</v>
      </c>
      <c r="T46" s="129" t="s">
        <v>73</v>
      </c>
      <c r="U46" s="67" t="s">
        <v>149</v>
      </c>
      <c r="V46" s="125" t="s">
        <v>153</v>
      </c>
      <c r="W46" s="67" t="s">
        <v>62</v>
      </c>
      <c r="X46" s="94" t="s">
        <v>61</v>
      </c>
      <c r="Y46" s="294" t="str">
        <f t="shared" si="0"/>
        <v>Metro</v>
      </c>
      <c r="Z46" s="258">
        <v>44894</v>
      </c>
      <c r="AA46" s="225">
        <v>44900</v>
      </c>
      <c r="AB46" s="67">
        <f t="shared" ref="AB46:AB87" si="4">AA46-Z46</f>
        <v>6</v>
      </c>
      <c r="AC46" s="228" t="s">
        <v>83</v>
      </c>
      <c r="AD46" s="160" t="s">
        <v>65</v>
      </c>
      <c r="AE46" s="290" t="str">
        <f t="shared" si="1"/>
        <v>DOME</v>
      </c>
      <c r="AF46" s="283">
        <v>44900</v>
      </c>
      <c r="AG46" s="159">
        <v>44905</v>
      </c>
      <c r="AH46" s="171">
        <f t="shared" ref="AH46:AH87" si="5">AG46-AF46</f>
        <v>5</v>
      </c>
      <c r="AI46" s="242" t="s">
        <v>64</v>
      </c>
      <c r="AJ46" s="173" t="s">
        <v>65</v>
      </c>
      <c r="AK46" s="243" t="s">
        <v>66</v>
      </c>
      <c r="AL46" s="364"/>
      <c r="AM46" s="365"/>
      <c r="AN46" s="365"/>
      <c r="AO46" s="366"/>
      <c r="AP46" s="198"/>
      <c r="AQ46" s="198"/>
    </row>
    <row r="47" spans="1:47" s="24" customFormat="1" ht="31.5" customHeight="1" thickBot="1">
      <c r="C47" s="69"/>
      <c r="D47" s="131" t="s">
        <v>74</v>
      </c>
      <c r="E47" s="70" t="s">
        <v>75</v>
      </c>
      <c r="F47" s="70" t="s">
        <v>76</v>
      </c>
      <c r="G47" s="70" t="s">
        <v>77</v>
      </c>
      <c r="H47" s="234" t="str">
        <f t="shared" si="2"/>
        <v>WILLIAMS</v>
      </c>
      <c r="I47" s="235" t="str">
        <f t="shared" si="3"/>
        <v>Emma</v>
      </c>
      <c r="J47" s="70"/>
      <c r="K47" s="130" t="s">
        <v>70</v>
      </c>
      <c r="L47" s="98" t="s">
        <v>78</v>
      </c>
      <c r="M47" s="99" t="s">
        <v>72</v>
      </c>
      <c r="N47" s="100"/>
      <c r="O47" s="101" t="s">
        <v>60</v>
      </c>
      <c r="P47" s="70" t="s">
        <v>154</v>
      </c>
      <c r="Q47" s="130" t="s">
        <v>155</v>
      </c>
      <c r="R47" s="70" t="s">
        <v>79</v>
      </c>
      <c r="S47" s="99" t="s">
        <v>62</v>
      </c>
      <c r="T47" s="131" t="s">
        <v>73</v>
      </c>
      <c r="U47" s="70" t="s">
        <v>149</v>
      </c>
      <c r="V47" s="130" t="s">
        <v>150</v>
      </c>
      <c r="W47" s="70" t="s">
        <v>62</v>
      </c>
      <c r="X47" s="98" t="s">
        <v>61</v>
      </c>
      <c r="Y47" s="303" t="str">
        <f>IF(ISTEXT(AC47),"Metro","")</f>
        <v>Metro</v>
      </c>
      <c r="Z47" s="256">
        <v>44894</v>
      </c>
      <c r="AA47" s="226">
        <v>44900</v>
      </c>
      <c r="AB47" s="70">
        <f t="shared" si="4"/>
        <v>6</v>
      </c>
      <c r="AC47" s="229" t="s">
        <v>80</v>
      </c>
      <c r="AD47" s="161"/>
      <c r="AE47" s="282" t="str">
        <f>IF(ISTEXT(AI47),"DOME","")</f>
        <v>DOME</v>
      </c>
      <c r="AF47" s="284">
        <v>44900</v>
      </c>
      <c r="AG47" s="162">
        <v>44905</v>
      </c>
      <c r="AH47" s="174">
        <f t="shared" si="5"/>
        <v>5</v>
      </c>
      <c r="AI47" s="227" t="s">
        <v>64</v>
      </c>
      <c r="AJ47" s="175" t="s">
        <v>65</v>
      </c>
      <c r="AK47" s="248" t="s">
        <v>66</v>
      </c>
      <c r="AL47" s="367" t="s">
        <v>187</v>
      </c>
      <c r="AM47" s="368"/>
      <c r="AN47" s="368"/>
      <c r="AO47" s="369"/>
    </row>
    <row r="48" spans="1:47" s="23" customFormat="1" ht="31.5" customHeight="1" thickTop="1">
      <c r="A48" s="71"/>
      <c r="B48" s="72"/>
      <c r="C48" s="72"/>
      <c r="D48" s="73" t="s">
        <v>223</v>
      </c>
      <c r="E48" s="74"/>
      <c r="F48" s="74"/>
      <c r="G48" s="74"/>
      <c r="H48" s="65" t="str">
        <f t="shared" si="2"/>
        <v/>
      </c>
      <c r="I48" s="87" t="str">
        <f t="shared" si="3"/>
        <v/>
      </c>
      <c r="J48" s="74"/>
      <c r="K48" s="74"/>
      <c r="L48" s="102"/>
      <c r="M48" s="103"/>
      <c r="N48" s="104"/>
      <c r="O48" s="105"/>
      <c r="P48" s="74"/>
      <c r="Q48" s="74"/>
      <c r="R48" s="74"/>
      <c r="S48" s="103"/>
      <c r="T48" s="132"/>
      <c r="U48" s="74"/>
      <c r="V48" s="74"/>
      <c r="W48" s="74"/>
      <c r="X48" s="102"/>
      <c r="Y48" s="297" t="str">
        <f>IF(ISTEXT(AC48),"Metro","")</f>
        <v/>
      </c>
      <c r="Z48" s="259"/>
      <c r="AA48" s="143"/>
      <c r="AB48" s="236">
        <f t="shared" si="4"/>
        <v>0</v>
      </c>
      <c r="AC48" s="277"/>
      <c r="AD48" s="261"/>
      <c r="AE48" s="291" t="str">
        <f>IF(ISTEXT(AI48),"DOME","")</f>
        <v/>
      </c>
      <c r="AF48" s="285"/>
      <c r="AG48" s="238"/>
      <c r="AH48" s="240">
        <f t="shared" si="5"/>
        <v>0</v>
      </c>
      <c r="AI48" s="244"/>
      <c r="AJ48" s="261"/>
      <c r="AK48" s="246"/>
      <c r="AL48" s="370"/>
      <c r="AM48" s="371"/>
      <c r="AN48" s="371"/>
      <c r="AO48" s="372"/>
      <c r="AP48" s="198"/>
      <c r="AQ48" s="198"/>
    </row>
    <row r="49" spans="4:43" s="23" customFormat="1" ht="31.5" customHeight="1">
      <c r="D49" s="75" t="s">
        <v>224</v>
      </c>
      <c r="E49" s="76"/>
      <c r="F49" s="76"/>
      <c r="G49" s="76"/>
      <c r="H49" s="68" t="str">
        <f t="shared" si="2"/>
        <v/>
      </c>
      <c r="I49" s="93" t="str">
        <f t="shared" si="3"/>
        <v/>
      </c>
      <c r="J49" s="76"/>
      <c r="K49" s="74"/>
      <c r="L49" s="106"/>
      <c r="M49" s="107"/>
      <c r="N49" s="108"/>
      <c r="O49" s="105"/>
      <c r="P49" s="74"/>
      <c r="Q49" s="74"/>
      <c r="R49" s="74"/>
      <c r="S49" s="103"/>
      <c r="T49" s="132"/>
      <c r="U49" s="74"/>
      <c r="V49" s="74"/>
      <c r="W49" s="74"/>
      <c r="X49" s="102"/>
      <c r="Y49" s="295" t="str">
        <f t="shared" ref="Y49:Y87" si="6">IF(ISTEXT(AC49),"Metro","")</f>
        <v/>
      </c>
      <c r="Z49" s="259"/>
      <c r="AA49" s="143"/>
      <c r="AB49" s="236">
        <f t="shared" si="4"/>
        <v>0</v>
      </c>
      <c r="AC49" s="277"/>
      <c r="AD49" s="163"/>
      <c r="AE49" s="291" t="str">
        <f t="shared" ref="AE49:AE87" si="7">IF(ISTEXT(AI49),"DOME","")</f>
        <v/>
      </c>
      <c r="AF49" s="285"/>
      <c r="AG49" s="238"/>
      <c r="AH49" s="240">
        <f t="shared" si="5"/>
        <v>0</v>
      </c>
      <c r="AI49" s="244"/>
      <c r="AJ49" s="163"/>
      <c r="AK49" s="246"/>
      <c r="AL49" s="373"/>
      <c r="AM49" s="374"/>
      <c r="AN49" s="374"/>
      <c r="AO49" s="375"/>
      <c r="AP49" s="198"/>
      <c r="AQ49" s="198"/>
    </row>
    <row r="50" spans="4:43" s="23" customFormat="1" ht="31.5" customHeight="1">
      <c r="D50" s="75" t="s">
        <v>225</v>
      </c>
      <c r="E50" s="76"/>
      <c r="F50" s="76"/>
      <c r="G50" s="76"/>
      <c r="H50" s="68" t="str">
        <f t="shared" si="2"/>
        <v/>
      </c>
      <c r="I50" s="93" t="str">
        <f t="shared" si="3"/>
        <v/>
      </c>
      <c r="J50" s="76"/>
      <c r="K50" s="74"/>
      <c r="L50" s="106"/>
      <c r="M50" s="110"/>
      <c r="N50" s="111"/>
      <c r="O50" s="109"/>
      <c r="P50" s="76"/>
      <c r="Q50" s="76"/>
      <c r="R50" s="76"/>
      <c r="S50" s="107"/>
      <c r="T50" s="132"/>
      <c r="U50" s="74"/>
      <c r="V50" s="74"/>
      <c r="W50" s="74"/>
      <c r="X50" s="102"/>
      <c r="Y50" s="295" t="str">
        <f t="shared" si="6"/>
        <v/>
      </c>
      <c r="Z50" s="259"/>
      <c r="AA50" s="143"/>
      <c r="AB50" s="236">
        <f t="shared" si="4"/>
        <v>0</v>
      </c>
      <c r="AC50" s="277"/>
      <c r="AD50" s="164"/>
      <c r="AE50" s="291" t="str">
        <f t="shared" si="7"/>
        <v/>
      </c>
      <c r="AF50" s="285"/>
      <c r="AG50" s="238"/>
      <c r="AH50" s="240">
        <f t="shared" si="5"/>
        <v>0</v>
      </c>
      <c r="AI50" s="244"/>
      <c r="AJ50" s="164"/>
      <c r="AK50" s="246"/>
      <c r="AL50" s="390"/>
      <c r="AM50" s="391"/>
      <c r="AN50" s="391"/>
      <c r="AO50" s="392"/>
      <c r="AP50" s="198"/>
      <c r="AQ50" s="198"/>
    </row>
    <row r="51" spans="4:43" s="23" customFormat="1" ht="31.5" customHeight="1">
      <c r="D51" s="73" t="s">
        <v>226</v>
      </c>
      <c r="E51" s="76"/>
      <c r="F51" s="76"/>
      <c r="G51" s="76"/>
      <c r="H51" s="68" t="str">
        <f t="shared" si="2"/>
        <v/>
      </c>
      <c r="I51" s="93" t="str">
        <f t="shared" si="3"/>
        <v/>
      </c>
      <c r="J51" s="76"/>
      <c r="K51" s="74"/>
      <c r="L51" s="106"/>
      <c r="M51" s="107"/>
      <c r="N51" s="108"/>
      <c r="O51" s="109"/>
      <c r="P51" s="76"/>
      <c r="Q51" s="76"/>
      <c r="R51" s="76"/>
      <c r="S51" s="107"/>
      <c r="T51" s="133"/>
      <c r="U51" s="76"/>
      <c r="V51" s="76"/>
      <c r="W51" s="76"/>
      <c r="X51" s="106"/>
      <c r="Y51" s="295" t="str">
        <f t="shared" si="6"/>
        <v/>
      </c>
      <c r="Z51" s="259"/>
      <c r="AA51" s="143"/>
      <c r="AB51" s="236">
        <f t="shared" si="4"/>
        <v>0</v>
      </c>
      <c r="AC51" s="277"/>
      <c r="AD51" s="163"/>
      <c r="AE51" s="291" t="str">
        <f t="shared" si="7"/>
        <v/>
      </c>
      <c r="AF51" s="285"/>
      <c r="AG51" s="238"/>
      <c r="AH51" s="240">
        <f t="shared" si="5"/>
        <v>0</v>
      </c>
      <c r="AI51" s="244"/>
      <c r="AJ51" s="163"/>
      <c r="AK51" s="246"/>
      <c r="AL51" s="358"/>
      <c r="AM51" s="359"/>
      <c r="AN51" s="359"/>
      <c r="AO51" s="360"/>
      <c r="AP51" s="198"/>
      <c r="AQ51" s="198"/>
    </row>
    <row r="52" spans="4:43" s="23" customFormat="1" ht="31.5" customHeight="1">
      <c r="D52" s="75" t="s">
        <v>227</v>
      </c>
      <c r="E52" s="76"/>
      <c r="F52" s="76"/>
      <c r="G52" s="76"/>
      <c r="H52" s="68" t="str">
        <f t="shared" si="2"/>
        <v/>
      </c>
      <c r="I52" s="93" t="str">
        <f t="shared" si="3"/>
        <v/>
      </c>
      <c r="J52" s="76"/>
      <c r="K52" s="74"/>
      <c r="L52" s="106"/>
      <c r="M52" s="107"/>
      <c r="N52" s="108"/>
      <c r="O52" s="109"/>
      <c r="P52" s="76"/>
      <c r="Q52" s="76"/>
      <c r="R52" s="76"/>
      <c r="S52" s="107"/>
      <c r="T52" s="133"/>
      <c r="U52" s="76"/>
      <c r="V52" s="76"/>
      <c r="W52" s="76"/>
      <c r="X52" s="106"/>
      <c r="Y52" s="295" t="str">
        <f t="shared" si="6"/>
        <v/>
      </c>
      <c r="Z52" s="259"/>
      <c r="AA52" s="143"/>
      <c r="AB52" s="236">
        <f t="shared" si="4"/>
        <v>0</v>
      </c>
      <c r="AC52" s="277"/>
      <c r="AD52" s="163"/>
      <c r="AE52" s="291" t="str">
        <f t="shared" si="7"/>
        <v/>
      </c>
      <c r="AF52" s="285"/>
      <c r="AG52" s="238"/>
      <c r="AH52" s="240">
        <f t="shared" si="5"/>
        <v>0</v>
      </c>
      <c r="AI52" s="244"/>
      <c r="AJ52" s="163"/>
      <c r="AK52" s="246"/>
      <c r="AL52" s="358"/>
      <c r="AM52" s="359"/>
      <c r="AN52" s="359"/>
      <c r="AO52" s="360"/>
      <c r="AP52" s="198"/>
      <c r="AQ52" s="198"/>
    </row>
    <row r="53" spans="4:43" s="23" customFormat="1" ht="31.5" customHeight="1">
      <c r="D53" s="75" t="s">
        <v>228</v>
      </c>
      <c r="E53" s="76"/>
      <c r="F53" s="76"/>
      <c r="G53" s="76"/>
      <c r="H53" s="68" t="str">
        <f t="shared" si="2"/>
        <v/>
      </c>
      <c r="I53" s="93" t="str">
        <f t="shared" si="3"/>
        <v/>
      </c>
      <c r="J53" s="76"/>
      <c r="K53" s="74"/>
      <c r="L53" s="106"/>
      <c r="M53" s="110"/>
      <c r="N53" s="111"/>
      <c r="O53" s="109"/>
      <c r="P53" s="76"/>
      <c r="Q53" s="76"/>
      <c r="R53" s="76"/>
      <c r="S53" s="107"/>
      <c r="T53" s="134"/>
      <c r="U53" s="135"/>
      <c r="V53" s="135"/>
      <c r="W53" s="135"/>
      <c r="X53" s="296"/>
      <c r="Y53" s="295" t="str">
        <f t="shared" si="6"/>
        <v/>
      </c>
      <c r="Z53" s="259"/>
      <c r="AA53" s="143"/>
      <c r="AB53" s="236">
        <f t="shared" si="4"/>
        <v>0</v>
      </c>
      <c r="AC53" s="277"/>
      <c r="AD53" s="164"/>
      <c r="AE53" s="291" t="str">
        <f t="shared" si="7"/>
        <v/>
      </c>
      <c r="AF53" s="285"/>
      <c r="AG53" s="238"/>
      <c r="AH53" s="240">
        <f t="shared" si="5"/>
        <v>0</v>
      </c>
      <c r="AI53" s="244"/>
      <c r="AJ53" s="164"/>
      <c r="AK53" s="246"/>
      <c r="AL53" s="358"/>
      <c r="AM53" s="359"/>
      <c r="AN53" s="359"/>
      <c r="AO53" s="360"/>
      <c r="AP53" s="198"/>
      <c r="AQ53" s="198"/>
    </row>
    <row r="54" spans="4:43" s="23" customFormat="1" ht="31.5" customHeight="1">
      <c r="D54" s="73" t="s">
        <v>229</v>
      </c>
      <c r="E54" s="76"/>
      <c r="F54" s="76"/>
      <c r="G54" s="76"/>
      <c r="H54" s="68" t="str">
        <f t="shared" si="2"/>
        <v/>
      </c>
      <c r="I54" s="93" t="str">
        <f t="shared" si="3"/>
        <v/>
      </c>
      <c r="J54" s="76"/>
      <c r="K54" s="74"/>
      <c r="L54" s="106"/>
      <c r="M54" s="107"/>
      <c r="N54" s="108"/>
      <c r="O54" s="109"/>
      <c r="P54" s="76"/>
      <c r="Q54" s="76"/>
      <c r="R54" s="76"/>
      <c r="S54" s="107"/>
      <c r="T54" s="133"/>
      <c r="U54" s="76"/>
      <c r="V54" s="76"/>
      <c r="W54" s="76"/>
      <c r="X54" s="106"/>
      <c r="Y54" s="295" t="str">
        <f t="shared" si="6"/>
        <v/>
      </c>
      <c r="Z54" s="259"/>
      <c r="AA54" s="143"/>
      <c r="AB54" s="236">
        <f t="shared" si="4"/>
        <v>0</v>
      </c>
      <c r="AC54" s="277"/>
      <c r="AD54" s="163"/>
      <c r="AE54" s="291" t="str">
        <f t="shared" si="7"/>
        <v/>
      </c>
      <c r="AF54" s="285"/>
      <c r="AG54" s="238"/>
      <c r="AH54" s="240">
        <f t="shared" si="5"/>
        <v>0</v>
      </c>
      <c r="AI54" s="244"/>
      <c r="AJ54" s="163"/>
      <c r="AK54" s="246"/>
      <c r="AL54" s="358"/>
      <c r="AM54" s="359"/>
      <c r="AN54" s="359"/>
      <c r="AO54" s="360"/>
      <c r="AP54" s="198"/>
      <c r="AQ54" s="198"/>
    </row>
    <row r="55" spans="4:43" s="23" customFormat="1" ht="31.5" customHeight="1">
      <c r="D55" s="75" t="s">
        <v>230</v>
      </c>
      <c r="E55" s="76"/>
      <c r="F55" s="76"/>
      <c r="G55" s="76"/>
      <c r="H55" s="68" t="str">
        <f t="shared" si="2"/>
        <v/>
      </c>
      <c r="I55" s="93" t="str">
        <f t="shared" si="3"/>
        <v/>
      </c>
      <c r="J55" s="76"/>
      <c r="K55" s="74"/>
      <c r="L55" s="106"/>
      <c r="M55" s="107"/>
      <c r="N55" s="108"/>
      <c r="O55" s="109"/>
      <c r="P55" s="76"/>
      <c r="Q55" s="76"/>
      <c r="R55" s="76"/>
      <c r="S55" s="107"/>
      <c r="T55" s="133"/>
      <c r="U55" s="76"/>
      <c r="V55" s="76"/>
      <c r="W55" s="76"/>
      <c r="X55" s="106"/>
      <c r="Y55" s="295" t="str">
        <f t="shared" si="6"/>
        <v/>
      </c>
      <c r="Z55" s="259"/>
      <c r="AA55" s="143"/>
      <c r="AB55" s="236">
        <f t="shared" si="4"/>
        <v>0</v>
      </c>
      <c r="AC55" s="277"/>
      <c r="AD55" s="163"/>
      <c r="AE55" s="291" t="str">
        <f t="shared" si="7"/>
        <v/>
      </c>
      <c r="AF55" s="285"/>
      <c r="AG55" s="238"/>
      <c r="AH55" s="240">
        <f t="shared" si="5"/>
        <v>0</v>
      </c>
      <c r="AI55" s="244"/>
      <c r="AJ55" s="163"/>
      <c r="AK55" s="246"/>
      <c r="AL55" s="358"/>
      <c r="AM55" s="359"/>
      <c r="AN55" s="359"/>
      <c r="AO55" s="360"/>
      <c r="AP55" s="198"/>
      <c r="AQ55" s="198"/>
    </row>
    <row r="56" spans="4:43" s="23" customFormat="1" ht="31.5" customHeight="1">
      <c r="D56" s="75" t="s">
        <v>231</v>
      </c>
      <c r="E56" s="76"/>
      <c r="F56" s="76"/>
      <c r="G56" s="76"/>
      <c r="H56" s="68" t="str">
        <f t="shared" si="2"/>
        <v/>
      </c>
      <c r="I56" s="93" t="str">
        <f t="shared" si="3"/>
        <v/>
      </c>
      <c r="J56" s="76"/>
      <c r="K56" s="74"/>
      <c r="L56" s="106"/>
      <c r="M56" s="110"/>
      <c r="N56" s="111"/>
      <c r="O56" s="109"/>
      <c r="P56" s="76"/>
      <c r="Q56" s="76"/>
      <c r="R56" s="76"/>
      <c r="S56" s="107"/>
      <c r="T56" s="134"/>
      <c r="U56" s="135"/>
      <c r="V56" s="135"/>
      <c r="W56" s="135"/>
      <c r="X56" s="296"/>
      <c r="Y56" s="295" t="str">
        <f t="shared" si="6"/>
        <v/>
      </c>
      <c r="Z56" s="259"/>
      <c r="AA56" s="143"/>
      <c r="AB56" s="236">
        <f t="shared" si="4"/>
        <v>0</v>
      </c>
      <c r="AC56" s="277"/>
      <c r="AD56" s="164"/>
      <c r="AE56" s="291" t="str">
        <f t="shared" si="7"/>
        <v/>
      </c>
      <c r="AF56" s="285"/>
      <c r="AG56" s="238"/>
      <c r="AH56" s="240">
        <f t="shared" si="5"/>
        <v>0</v>
      </c>
      <c r="AI56" s="244"/>
      <c r="AJ56" s="164"/>
      <c r="AK56" s="246"/>
      <c r="AL56" s="358"/>
      <c r="AM56" s="359"/>
      <c r="AN56" s="359"/>
      <c r="AO56" s="360"/>
      <c r="AP56" s="198"/>
      <c r="AQ56" s="198"/>
    </row>
    <row r="57" spans="4:43" s="23" customFormat="1" ht="31.5" customHeight="1">
      <c r="D57" s="73" t="s">
        <v>232</v>
      </c>
      <c r="E57" s="76"/>
      <c r="F57" s="76"/>
      <c r="G57" s="76"/>
      <c r="H57" s="68" t="str">
        <f t="shared" si="2"/>
        <v/>
      </c>
      <c r="I57" s="93" t="str">
        <f t="shared" si="3"/>
        <v/>
      </c>
      <c r="J57" s="76"/>
      <c r="K57" s="74"/>
      <c r="L57" s="106"/>
      <c r="M57" s="107"/>
      <c r="N57" s="108"/>
      <c r="O57" s="109"/>
      <c r="P57" s="76"/>
      <c r="Q57" s="76"/>
      <c r="R57" s="76"/>
      <c r="S57" s="107"/>
      <c r="T57" s="133"/>
      <c r="U57" s="76"/>
      <c r="V57" s="76"/>
      <c r="W57" s="76"/>
      <c r="X57" s="106"/>
      <c r="Y57" s="295" t="str">
        <f t="shared" si="6"/>
        <v/>
      </c>
      <c r="Z57" s="259"/>
      <c r="AA57" s="143"/>
      <c r="AB57" s="236">
        <f t="shared" si="4"/>
        <v>0</v>
      </c>
      <c r="AC57" s="277"/>
      <c r="AD57" s="163"/>
      <c r="AE57" s="291" t="str">
        <f t="shared" si="7"/>
        <v/>
      </c>
      <c r="AF57" s="285"/>
      <c r="AG57" s="238"/>
      <c r="AH57" s="240">
        <f t="shared" si="5"/>
        <v>0</v>
      </c>
      <c r="AI57" s="244"/>
      <c r="AJ57" s="163"/>
      <c r="AK57" s="246"/>
      <c r="AL57" s="358"/>
      <c r="AM57" s="359"/>
      <c r="AN57" s="359"/>
      <c r="AO57" s="360"/>
      <c r="AP57" s="198"/>
      <c r="AQ57" s="198"/>
    </row>
    <row r="58" spans="4:43" s="23" customFormat="1" ht="31.5" customHeight="1">
      <c r="D58" s="75" t="s">
        <v>242</v>
      </c>
      <c r="E58" s="76"/>
      <c r="F58" s="76"/>
      <c r="G58" s="76"/>
      <c r="H58" s="68" t="str">
        <f t="shared" si="2"/>
        <v/>
      </c>
      <c r="I58" s="93" t="str">
        <f t="shared" si="3"/>
        <v/>
      </c>
      <c r="J58" s="76"/>
      <c r="K58" s="74"/>
      <c r="L58" s="106"/>
      <c r="M58" s="107"/>
      <c r="N58" s="108"/>
      <c r="O58" s="109"/>
      <c r="P58" s="76"/>
      <c r="Q58" s="76"/>
      <c r="R58" s="76"/>
      <c r="S58" s="107"/>
      <c r="T58" s="133"/>
      <c r="U58" s="76"/>
      <c r="V58" s="76"/>
      <c r="W58" s="76"/>
      <c r="X58" s="106"/>
      <c r="Y58" s="295" t="str">
        <f t="shared" si="6"/>
        <v/>
      </c>
      <c r="Z58" s="259"/>
      <c r="AA58" s="143"/>
      <c r="AB58" s="236">
        <f t="shared" si="4"/>
        <v>0</v>
      </c>
      <c r="AC58" s="277"/>
      <c r="AD58" s="163"/>
      <c r="AE58" s="291" t="str">
        <f t="shared" si="7"/>
        <v/>
      </c>
      <c r="AF58" s="285"/>
      <c r="AG58" s="238"/>
      <c r="AH58" s="240">
        <f t="shared" si="5"/>
        <v>0</v>
      </c>
      <c r="AI58" s="244"/>
      <c r="AJ58" s="163"/>
      <c r="AK58" s="246"/>
      <c r="AL58" s="358"/>
      <c r="AM58" s="359"/>
      <c r="AN58" s="359"/>
      <c r="AO58" s="360"/>
      <c r="AP58" s="198"/>
      <c r="AQ58" s="198"/>
    </row>
    <row r="59" spans="4:43" s="23" customFormat="1" ht="31.5" customHeight="1">
      <c r="D59" s="75" t="s">
        <v>233</v>
      </c>
      <c r="E59" s="76"/>
      <c r="F59" s="76"/>
      <c r="G59" s="76"/>
      <c r="H59" s="68" t="str">
        <f t="shared" si="2"/>
        <v/>
      </c>
      <c r="I59" s="93" t="str">
        <f t="shared" si="3"/>
        <v/>
      </c>
      <c r="J59" s="76"/>
      <c r="K59" s="74"/>
      <c r="L59" s="106"/>
      <c r="M59" s="110"/>
      <c r="N59" s="111"/>
      <c r="O59" s="109"/>
      <c r="P59" s="76"/>
      <c r="Q59" s="76"/>
      <c r="R59" s="76"/>
      <c r="S59" s="107"/>
      <c r="T59" s="134"/>
      <c r="U59" s="135"/>
      <c r="V59" s="135"/>
      <c r="W59" s="135"/>
      <c r="X59" s="296"/>
      <c r="Y59" s="295" t="str">
        <f t="shared" si="6"/>
        <v/>
      </c>
      <c r="Z59" s="259"/>
      <c r="AA59" s="143"/>
      <c r="AB59" s="236">
        <f t="shared" si="4"/>
        <v>0</v>
      </c>
      <c r="AC59" s="277"/>
      <c r="AD59" s="164"/>
      <c r="AE59" s="291" t="str">
        <f t="shared" si="7"/>
        <v/>
      </c>
      <c r="AF59" s="285"/>
      <c r="AG59" s="238"/>
      <c r="AH59" s="240">
        <f t="shared" si="5"/>
        <v>0</v>
      </c>
      <c r="AI59" s="244"/>
      <c r="AJ59" s="164"/>
      <c r="AK59" s="246"/>
      <c r="AL59" s="358"/>
      <c r="AM59" s="359"/>
      <c r="AN59" s="359"/>
      <c r="AO59" s="360"/>
      <c r="AP59" s="198"/>
      <c r="AQ59" s="198"/>
    </row>
    <row r="60" spans="4:43" s="23" customFormat="1" ht="31.5" customHeight="1">
      <c r="D60" s="73" t="s">
        <v>234</v>
      </c>
      <c r="E60" s="76"/>
      <c r="F60" s="76"/>
      <c r="G60" s="76"/>
      <c r="H60" s="68" t="str">
        <f t="shared" si="2"/>
        <v/>
      </c>
      <c r="I60" s="93" t="str">
        <f t="shared" si="3"/>
        <v/>
      </c>
      <c r="J60" s="76"/>
      <c r="K60" s="74"/>
      <c r="L60" s="106"/>
      <c r="M60" s="107"/>
      <c r="N60" s="108"/>
      <c r="O60" s="109"/>
      <c r="P60" s="76"/>
      <c r="Q60" s="76"/>
      <c r="R60" s="76"/>
      <c r="S60" s="107"/>
      <c r="T60" s="133"/>
      <c r="U60" s="76"/>
      <c r="V60" s="76"/>
      <c r="W60" s="76"/>
      <c r="X60" s="106"/>
      <c r="Y60" s="295" t="str">
        <f t="shared" si="6"/>
        <v/>
      </c>
      <c r="Z60" s="259"/>
      <c r="AA60" s="143"/>
      <c r="AB60" s="236">
        <f t="shared" si="4"/>
        <v>0</v>
      </c>
      <c r="AC60" s="277"/>
      <c r="AD60" s="163"/>
      <c r="AE60" s="291" t="str">
        <f t="shared" si="7"/>
        <v/>
      </c>
      <c r="AF60" s="285"/>
      <c r="AG60" s="238"/>
      <c r="AH60" s="240">
        <f t="shared" si="5"/>
        <v>0</v>
      </c>
      <c r="AI60" s="244"/>
      <c r="AJ60" s="163"/>
      <c r="AK60" s="246"/>
      <c r="AL60" s="358"/>
      <c r="AM60" s="359"/>
      <c r="AN60" s="359"/>
      <c r="AO60" s="360"/>
      <c r="AP60" s="198"/>
      <c r="AQ60" s="198"/>
    </row>
    <row r="61" spans="4:43" s="23" customFormat="1" ht="31.5" customHeight="1">
      <c r="D61" s="75" t="s">
        <v>235</v>
      </c>
      <c r="E61" s="76"/>
      <c r="F61" s="76"/>
      <c r="G61" s="76"/>
      <c r="H61" s="68" t="str">
        <f t="shared" si="2"/>
        <v/>
      </c>
      <c r="I61" s="93" t="str">
        <f t="shared" si="3"/>
        <v/>
      </c>
      <c r="J61" s="76"/>
      <c r="K61" s="74"/>
      <c r="L61" s="106"/>
      <c r="M61" s="107"/>
      <c r="N61" s="108"/>
      <c r="O61" s="109"/>
      <c r="P61" s="76"/>
      <c r="Q61" s="76"/>
      <c r="R61" s="76"/>
      <c r="S61" s="107"/>
      <c r="T61" s="133"/>
      <c r="U61" s="76"/>
      <c r="V61" s="76"/>
      <c r="W61" s="76"/>
      <c r="X61" s="106"/>
      <c r="Y61" s="295" t="str">
        <f t="shared" si="6"/>
        <v/>
      </c>
      <c r="Z61" s="259"/>
      <c r="AA61" s="143"/>
      <c r="AB61" s="236">
        <f t="shared" si="4"/>
        <v>0</v>
      </c>
      <c r="AC61" s="277"/>
      <c r="AD61" s="163"/>
      <c r="AE61" s="291" t="str">
        <f t="shared" si="7"/>
        <v/>
      </c>
      <c r="AF61" s="285"/>
      <c r="AG61" s="238"/>
      <c r="AH61" s="240">
        <f t="shared" si="5"/>
        <v>0</v>
      </c>
      <c r="AI61" s="244"/>
      <c r="AJ61" s="163"/>
      <c r="AK61" s="246"/>
      <c r="AL61" s="358"/>
      <c r="AM61" s="359"/>
      <c r="AN61" s="359"/>
      <c r="AO61" s="360"/>
      <c r="AP61" s="198"/>
      <c r="AQ61" s="198"/>
    </row>
    <row r="62" spans="4:43" s="23" customFormat="1" ht="31.5" customHeight="1">
      <c r="D62" s="75" t="s">
        <v>236</v>
      </c>
      <c r="E62" s="76"/>
      <c r="F62" s="76"/>
      <c r="G62" s="76"/>
      <c r="H62" s="68" t="str">
        <f t="shared" si="2"/>
        <v/>
      </c>
      <c r="I62" s="93" t="str">
        <f t="shared" si="3"/>
        <v/>
      </c>
      <c r="J62" s="76"/>
      <c r="K62" s="74"/>
      <c r="L62" s="106"/>
      <c r="M62" s="110"/>
      <c r="N62" s="111"/>
      <c r="O62" s="109"/>
      <c r="P62" s="76"/>
      <c r="Q62" s="76"/>
      <c r="R62" s="76"/>
      <c r="S62" s="107"/>
      <c r="T62" s="134"/>
      <c r="U62" s="135"/>
      <c r="V62" s="135"/>
      <c r="W62" s="135"/>
      <c r="X62" s="296"/>
      <c r="Y62" s="295" t="str">
        <f t="shared" si="6"/>
        <v/>
      </c>
      <c r="Z62" s="259"/>
      <c r="AA62" s="143"/>
      <c r="AB62" s="236">
        <f t="shared" si="4"/>
        <v>0</v>
      </c>
      <c r="AC62" s="277"/>
      <c r="AD62" s="164"/>
      <c r="AE62" s="291" t="str">
        <f t="shared" si="7"/>
        <v/>
      </c>
      <c r="AF62" s="285"/>
      <c r="AG62" s="238"/>
      <c r="AH62" s="240">
        <f t="shared" si="5"/>
        <v>0</v>
      </c>
      <c r="AI62" s="244"/>
      <c r="AJ62" s="164"/>
      <c r="AK62" s="246"/>
      <c r="AL62" s="358"/>
      <c r="AM62" s="359"/>
      <c r="AN62" s="359"/>
      <c r="AO62" s="360"/>
      <c r="AP62" s="198"/>
      <c r="AQ62" s="198"/>
    </row>
    <row r="63" spans="4:43" s="23" customFormat="1" ht="31.5" customHeight="1">
      <c r="D63" s="73" t="s">
        <v>237</v>
      </c>
      <c r="E63" s="76"/>
      <c r="F63" s="76"/>
      <c r="G63" s="76"/>
      <c r="H63" s="68" t="str">
        <f t="shared" si="2"/>
        <v/>
      </c>
      <c r="I63" s="93" t="str">
        <f t="shared" si="3"/>
        <v/>
      </c>
      <c r="J63" s="76"/>
      <c r="K63" s="74"/>
      <c r="L63" s="106"/>
      <c r="M63" s="107"/>
      <c r="N63" s="108"/>
      <c r="O63" s="109"/>
      <c r="P63" s="76"/>
      <c r="Q63" s="76"/>
      <c r="R63" s="76"/>
      <c r="S63" s="107"/>
      <c r="T63" s="133"/>
      <c r="U63" s="76"/>
      <c r="V63" s="76"/>
      <c r="W63" s="76"/>
      <c r="X63" s="106"/>
      <c r="Y63" s="295" t="str">
        <f t="shared" si="6"/>
        <v/>
      </c>
      <c r="Z63" s="259"/>
      <c r="AA63" s="143"/>
      <c r="AB63" s="236">
        <f t="shared" si="4"/>
        <v>0</v>
      </c>
      <c r="AC63" s="277"/>
      <c r="AD63" s="163"/>
      <c r="AE63" s="291" t="str">
        <f t="shared" si="7"/>
        <v/>
      </c>
      <c r="AF63" s="285"/>
      <c r="AG63" s="238"/>
      <c r="AH63" s="240">
        <f t="shared" si="5"/>
        <v>0</v>
      </c>
      <c r="AI63" s="244"/>
      <c r="AJ63" s="163"/>
      <c r="AK63" s="246"/>
      <c r="AL63" s="358"/>
      <c r="AM63" s="359"/>
      <c r="AN63" s="359"/>
      <c r="AO63" s="360"/>
      <c r="AP63" s="198"/>
      <c r="AQ63" s="198"/>
    </row>
    <row r="64" spans="4:43" s="23" customFormat="1" ht="31.5" customHeight="1">
      <c r="D64" s="75" t="s">
        <v>238</v>
      </c>
      <c r="E64" s="76"/>
      <c r="F64" s="76"/>
      <c r="G64" s="76"/>
      <c r="H64" s="68" t="str">
        <f t="shared" si="2"/>
        <v/>
      </c>
      <c r="I64" s="93" t="str">
        <f t="shared" si="3"/>
        <v/>
      </c>
      <c r="J64" s="76"/>
      <c r="K64" s="74"/>
      <c r="L64" s="106"/>
      <c r="M64" s="107"/>
      <c r="N64" s="108"/>
      <c r="O64" s="109"/>
      <c r="P64" s="76"/>
      <c r="Q64" s="76"/>
      <c r="R64" s="76"/>
      <c r="S64" s="107"/>
      <c r="T64" s="133"/>
      <c r="U64" s="76"/>
      <c r="V64" s="76"/>
      <c r="W64" s="76"/>
      <c r="X64" s="106"/>
      <c r="Y64" s="295" t="str">
        <f t="shared" si="6"/>
        <v/>
      </c>
      <c r="Z64" s="259"/>
      <c r="AA64" s="143"/>
      <c r="AB64" s="236">
        <f t="shared" si="4"/>
        <v>0</v>
      </c>
      <c r="AC64" s="277"/>
      <c r="AD64" s="163"/>
      <c r="AE64" s="291" t="str">
        <f t="shared" si="7"/>
        <v/>
      </c>
      <c r="AF64" s="285"/>
      <c r="AG64" s="238"/>
      <c r="AH64" s="240">
        <f t="shared" si="5"/>
        <v>0</v>
      </c>
      <c r="AI64" s="244"/>
      <c r="AJ64" s="163"/>
      <c r="AK64" s="246"/>
      <c r="AL64" s="358"/>
      <c r="AM64" s="359"/>
      <c r="AN64" s="359"/>
      <c r="AO64" s="360"/>
      <c r="AP64" s="198"/>
      <c r="AQ64" s="198"/>
    </row>
    <row r="65" spans="4:43" s="23" customFormat="1" ht="31.5" customHeight="1">
      <c r="D65" s="75" t="s">
        <v>239</v>
      </c>
      <c r="E65" s="76"/>
      <c r="F65" s="76"/>
      <c r="G65" s="76"/>
      <c r="H65" s="68" t="str">
        <f t="shared" si="2"/>
        <v/>
      </c>
      <c r="I65" s="93" t="str">
        <f t="shared" si="3"/>
        <v/>
      </c>
      <c r="J65" s="76"/>
      <c r="K65" s="74"/>
      <c r="L65" s="106"/>
      <c r="M65" s="107"/>
      <c r="N65" s="108"/>
      <c r="O65" s="109"/>
      <c r="P65" s="76"/>
      <c r="Q65" s="76"/>
      <c r="R65" s="76"/>
      <c r="S65" s="107"/>
      <c r="T65" s="133"/>
      <c r="U65" s="76"/>
      <c r="V65" s="76"/>
      <c r="W65" s="76"/>
      <c r="X65" s="106"/>
      <c r="Y65" s="295" t="str">
        <f t="shared" si="6"/>
        <v/>
      </c>
      <c r="Z65" s="259"/>
      <c r="AA65" s="143"/>
      <c r="AB65" s="236">
        <f t="shared" si="4"/>
        <v>0</v>
      </c>
      <c r="AC65" s="277"/>
      <c r="AD65" s="163"/>
      <c r="AE65" s="291" t="str">
        <f t="shared" si="7"/>
        <v/>
      </c>
      <c r="AF65" s="285"/>
      <c r="AG65" s="238"/>
      <c r="AH65" s="240">
        <f t="shared" si="5"/>
        <v>0</v>
      </c>
      <c r="AI65" s="244"/>
      <c r="AJ65" s="163"/>
      <c r="AK65" s="246"/>
      <c r="AL65" s="358"/>
      <c r="AM65" s="359"/>
      <c r="AN65" s="359"/>
      <c r="AO65" s="360"/>
      <c r="AP65" s="198"/>
      <c r="AQ65" s="198"/>
    </row>
    <row r="66" spans="4:43" s="23" customFormat="1" ht="31.5" customHeight="1">
      <c r="D66" s="73" t="s">
        <v>240</v>
      </c>
      <c r="E66" s="76"/>
      <c r="F66" s="76"/>
      <c r="G66" s="76"/>
      <c r="H66" s="68" t="str">
        <f t="shared" si="2"/>
        <v/>
      </c>
      <c r="I66" s="93" t="str">
        <f t="shared" si="3"/>
        <v/>
      </c>
      <c r="J66" s="76"/>
      <c r="K66" s="74"/>
      <c r="L66" s="106"/>
      <c r="M66" s="107"/>
      <c r="N66" s="108"/>
      <c r="O66" s="109"/>
      <c r="P66" s="76"/>
      <c r="Q66" s="76"/>
      <c r="R66" s="76"/>
      <c r="S66" s="107"/>
      <c r="T66" s="133"/>
      <c r="U66" s="76"/>
      <c r="V66" s="76"/>
      <c r="W66" s="76"/>
      <c r="X66" s="106"/>
      <c r="Y66" s="295" t="str">
        <f t="shared" si="6"/>
        <v/>
      </c>
      <c r="Z66" s="259"/>
      <c r="AA66" s="143"/>
      <c r="AB66" s="236">
        <f t="shared" si="4"/>
        <v>0</v>
      </c>
      <c r="AC66" s="277"/>
      <c r="AD66" s="163"/>
      <c r="AE66" s="291" t="str">
        <f t="shared" si="7"/>
        <v/>
      </c>
      <c r="AF66" s="285"/>
      <c r="AG66" s="238"/>
      <c r="AH66" s="240">
        <f t="shared" si="5"/>
        <v>0</v>
      </c>
      <c r="AI66" s="244"/>
      <c r="AJ66" s="163"/>
      <c r="AK66" s="246"/>
      <c r="AL66" s="358"/>
      <c r="AM66" s="359"/>
      <c r="AN66" s="359"/>
      <c r="AO66" s="360"/>
      <c r="AP66" s="198"/>
      <c r="AQ66" s="198"/>
    </row>
    <row r="67" spans="4:43" s="23" customFormat="1" ht="31.5" customHeight="1">
      <c r="D67" s="75" t="s">
        <v>241</v>
      </c>
      <c r="E67" s="76"/>
      <c r="F67" s="76"/>
      <c r="G67" s="76"/>
      <c r="H67" s="68" t="str">
        <f t="shared" si="2"/>
        <v/>
      </c>
      <c r="I67" s="93" t="str">
        <f t="shared" si="3"/>
        <v/>
      </c>
      <c r="J67" s="76"/>
      <c r="K67" s="74"/>
      <c r="L67" s="106"/>
      <c r="M67" s="110"/>
      <c r="N67" s="111"/>
      <c r="O67" s="109"/>
      <c r="P67" s="76"/>
      <c r="Q67" s="76"/>
      <c r="R67" s="76"/>
      <c r="S67" s="107"/>
      <c r="T67" s="133"/>
      <c r="U67" s="76"/>
      <c r="V67" s="76"/>
      <c r="W67" s="76"/>
      <c r="X67" s="106"/>
      <c r="Y67" s="295" t="str">
        <f t="shared" si="6"/>
        <v/>
      </c>
      <c r="Z67" s="259"/>
      <c r="AA67" s="143"/>
      <c r="AB67" s="236">
        <f t="shared" si="4"/>
        <v>0</v>
      </c>
      <c r="AC67" s="277"/>
      <c r="AD67" s="164"/>
      <c r="AE67" s="291" t="str">
        <f t="shared" si="7"/>
        <v/>
      </c>
      <c r="AF67" s="285"/>
      <c r="AG67" s="238"/>
      <c r="AH67" s="240">
        <f t="shared" si="5"/>
        <v>0</v>
      </c>
      <c r="AI67" s="244"/>
      <c r="AJ67" s="164"/>
      <c r="AK67" s="246"/>
      <c r="AL67" s="358"/>
      <c r="AM67" s="359"/>
      <c r="AN67" s="359"/>
      <c r="AO67" s="360"/>
      <c r="AP67" s="198"/>
      <c r="AQ67" s="198"/>
    </row>
    <row r="68" spans="4:43" s="23" customFormat="1" ht="30.75" hidden="1" customHeight="1">
      <c r="D68" s="75">
        <v>21</v>
      </c>
      <c r="E68" s="76"/>
      <c r="F68" s="76"/>
      <c r="G68" s="76"/>
      <c r="H68" s="199" t="str">
        <f t="shared" ref="H68:H87" si="8">PROPER(F68)</f>
        <v/>
      </c>
      <c r="I68" s="199" t="str">
        <f t="shared" ref="I68:I87" si="9">UPPER(G68)</f>
        <v/>
      </c>
      <c r="J68" s="76"/>
      <c r="K68" s="76"/>
      <c r="L68" s="106"/>
      <c r="M68" s="110"/>
      <c r="N68" s="111"/>
      <c r="O68" s="109"/>
      <c r="P68" s="76"/>
      <c r="Q68" s="76"/>
      <c r="R68" s="76"/>
      <c r="S68" s="107"/>
      <c r="T68" s="133"/>
      <c r="U68" s="76"/>
      <c r="V68" s="76"/>
      <c r="W68" s="76"/>
      <c r="X68" s="106"/>
      <c r="Y68" s="295" t="str">
        <f t="shared" si="6"/>
        <v/>
      </c>
      <c r="Z68" s="259"/>
      <c r="AA68" s="143"/>
      <c r="AB68" s="236">
        <f t="shared" si="4"/>
        <v>0</v>
      </c>
      <c r="AC68" s="277"/>
      <c r="AD68" s="164"/>
      <c r="AE68" s="291" t="str">
        <f t="shared" si="7"/>
        <v/>
      </c>
      <c r="AF68" s="285"/>
      <c r="AG68" s="238"/>
      <c r="AH68" s="240">
        <f t="shared" si="5"/>
        <v>0</v>
      </c>
      <c r="AI68" s="244"/>
      <c r="AJ68" s="222"/>
      <c r="AK68" s="246"/>
      <c r="AL68" s="358"/>
      <c r="AM68" s="359"/>
      <c r="AN68" s="359"/>
      <c r="AO68" s="360"/>
      <c r="AP68" s="198"/>
      <c r="AQ68" s="198"/>
    </row>
    <row r="69" spans="4:43" s="23" customFormat="1" ht="30.75" hidden="1" customHeight="1">
      <c r="D69" s="75">
        <v>22</v>
      </c>
      <c r="E69" s="76"/>
      <c r="F69" s="76"/>
      <c r="G69" s="76"/>
      <c r="H69" s="199" t="str">
        <f t="shared" si="8"/>
        <v/>
      </c>
      <c r="I69" s="199" t="str">
        <f t="shared" si="9"/>
        <v/>
      </c>
      <c r="J69" s="76"/>
      <c r="K69" s="76"/>
      <c r="L69" s="106"/>
      <c r="M69" s="110"/>
      <c r="N69" s="111"/>
      <c r="O69" s="109"/>
      <c r="P69" s="76"/>
      <c r="Q69" s="76"/>
      <c r="R69" s="76"/>
      <c r="S69" s="107"/>
      <c r="T69" s="133"/>
      <c r="U69" s="76"/>
      <c r="V69" s="76"/>
      <c r="W69" s="76"/>
      <c r="X69" s="106"/>
      <c r="Y69" s="295" t="str">
        <f t="shared" si="6"/>
        <v/>
      </c>
      <c r="Z69" s="259"/>
      <c r="AA69" s="143"/>
      <c r="AB69" s="236">
        <f t="shared" si="4"/>
        <v>0</v>
      </c>
      <c r="AC69" s="277"/>
      <c r="AD69" s="164"/>
      <c r="AE69" s="291" t="str">
        <f t="shared" si="7"/>
        <v/>
      </c>
      <c r="AF69" s="285"/>
      <c r="AG69" s="238"/>
      <c r="AH69" s="240">
        <f t="shared" si="5"/>
        <v>0</v>
      </c>
      <c r="AI69" s="244"/>
      <c r="AJ69" s="222"/>
      <c r="AK69" s="246"/>
      <c r="AL69" s="358"/>
      <c r="AM69" s="359"/>
      <c r="AN69" s="359"/>
      <c r="AO69" s="360"/>
      <c r="AP69" s="198"/>
      <c r="AQ69" s="198"/>
    </row>
    <row r="70" spans="4:43" s="23" customFormat="1" ht="30.75" hidden="1" customHeight="1">
      <c r="D70" s="75">
        <v>23</v>
      </c>
      <c r="E70" s="76"/>
      <c r="F70" s="76"/>
      <c r="G70" s="76"/>
      <c r="H70" s="199" t="str">
        <f t="shared" si="8"/>
        <v/>
      </c>
      <c r="I70" s="199" t="str">
        <f t="shared" si="9"/>
        <v/>
      </c>
      <c r="J70" s="76"/>
      <c r="K70" s="76"/>
      <c r="L70" s="106"/>
      <c r="M70" s="110"/>
      <c r="N70" s="111"/>
      <c r="O70" s="109"/>
      <c r="P70" s="76"/>
      <c r="Q70" s="76"/>
      <c r="R70" s="76"/>
      <c r="S70" s="107"/>
      <c r="T70" s="133"/>
      <c r="U70" s="76"/>
      <c r="V70" s="76"/>
      <c r="W70" s="76"/>
      <c r="X70" s="106"/>
      <c r="Y70" s="295" t="str">
        <f t="shared" si="6"/>
        <v/>
      </c>
      <c r="Z70" s="259"/>
      <c r="AA70" s="143"/>
      <c r="AB70" s="236">
        <f t="shared" si="4"/>
        <v>0</v>
      </c>
      <c r="AC70" s="277"/>
      <c r="AD70" s="164"/>
      <c r="AE70" s="291" t="str">
        <f t="shared" si="7"/>
        <v/>
      </c>
      <c r="AF70" s="285"/>
      <c r="AG70" s="238"/>
      <c r="AH70" s="240">
        <f t="shared" si="5"/>
        <v>0</v>
      </c>
      <c r="AI70" s="244"/>
      <c r="AJ70" s="222"/>
      <c r="AK70" s="246"/>
      <c r="AL70" s="358"/>
      <c r="AM70" s="359"/>
      <c r="AN70" s="359"/>
      <c r="AO70" s="360"/>
      <c r="AP70" s="198"/>
      <c r="AQ70" s="198"/>
    </row>
    <row r="71" spans="4:43" s="23" customFormat="1" ht="30.75" hidden="1" customHeight="1">
      <c r="D71" s="75">
        <v>24</v>
      </c>
      <c r="E71" s="76"/>
      <c r="F71" s="76"/>
      <c r="G71" s="76"/>
      <c r="H71" s="199" t="str">
        <f t="shared" si="8"/>
        <v/>
      </c>
      <c r="I71" s="199" t="str">
        <f t="shared" si="9"/>
        <v/>
      </c>
      <c r="J71" s="76"/>
      <c r="K71" s="76"/>
      <c r="L71" s="106"/>
      <c r="M71" s="110"/>
      <c r="N71" s="111"/>
      <c r="O71" s="109"/>
      <c r="P71" s="76"/>
      <c r="Q71" s="76"/>
      <c r="R71" s="76"/>
      <c r="S71" s="107"/>
      <c r="T71" s="133"/>
      <c r="U71" s="76"/>
      <c r="V71" s="76"/>
      <c r="W71" s="76"/>
      <c r="X71" s="106"/>
      <c r="Y71" s="295" t="str">
        <f t="shared" si="6"/>
        <v/>
      </c>
      <c r="Z71" s="259"/>
      <c r="AA71" s="143"/>
      <c r="AB71" s="236">
        <f t="shared" si="4"/>
        <v>0</v>
      </c>
      <c r="AC71" s="277"/>
      <c r="AD71" s="164"/>
      <c r="AE71" s="291" t="str">
        <f t="shared" si="7"/>
        <v/>
      </c>
      <c r="AF71" s="285"/>
      <c r="AG71" s="238"/>
      <c r="AH71" s="240">
        <f t="shared" si="5"/>
        <v>0</v>
      </c>
      <c r="AI71" s="244"/>
      <c r="AJ71" s="222"/>
      <c r="AK71" s="246"/>
      <c r="AL71" s="358"/>
      <c r="AM71" s="359"/>
      <c r="AN71" s="359"/>
      <c r="AO71" s="360"/>
      <c r="AP71" s="198"/>
      <c r="AQ71" s="198"/>
    </row>
    <row r="72" spans="4:43" s="23" customFormat="1" ht="30.75" hidden="1" customHeight="1">
      <c r="D72" s="75">
        <v>25</v>
      </c>
      <c r="E72" s="76"/>
      <c r="F72" s="76"/>
      <c r="G72" s="76"/>
      <c r="H72" s="199" t="str">
        <f t="shared" si="8"/>
        <v/>
      </c>
      <c r="I72" s="199" t="str">
        <f t="shared" si="9"/>
        <v/>
      </c>
      <c r="J72" s="76"/>
      <c r="K72" s="76"/>
      <c r="L72" s="106"/>
      <c r="M72" s="110"/>
      <c r="N72" s="111"/>
      <c r="O72" s="109"/>
      <c r="P72" s="76"/>
      <c r="Q72" s="76"/>
      <c r="R72" s="76"/>
      <c r="S72" s="107"/>
      <c r="T72" s="133"/>
      <c r="U72" s="76"/>
      <c r="V72" s="76"/>
      <c r="W72" s="76"/>
      <c r="X72" s="106"/>
      <c r="Y72" s="295" t="str">
        <f t="shared" si="6"/>
        <v/>
      </c>
      <c r="Z72" s="259"/>
      <c r="AA72" s="143"/>
      <c r="AB72" s="236">
        <f t="shared" si="4"/>
        <v>0</v>
      </c>
      <c r="AC72" s="277"/>
      <c r="AD72" s="164"/>
      <c r="AE72" s="291" t="str">
        <f t="shared" si="7"/>
        <v/>
      </c>
      <c r="AF72" s="285"/>
      <c r="AG72" s="238"/>
      <c r="AH72" s="240">
        <f t="shared" si="5"/>
        <v>0</v>
      </c>
      <c r="AI72" s="244"/>
      <c r="AJ72" s="222"/>
      <c r="AK72" s="246"/>
      <c r="AL72" s="358"/>
      <c r="AM72" s="359"/>
      <c r="AN72" s="359"/>
      <c r="AO72" s="360"/>
      <c r="AP72" s="198"/>
      <c r="AQ72" s="198"/>
    </row>
    <row r="73" spans="4:43" s="23" customFormat="1" ht="30.75" hidden="1" customHeight="1">
      <c r="D73" s="75">
        <v>26</v>
      </c>
      <c r="E73" s="76"/>
      <c r="F73" s="76"/>
      <c r="G73" s="76"/>
      <c r="H73" s="199" t="str">
        <f t="shared" si="8"/>
        <v/>
      </c>
      <c r="I73" s="199" t="str">
        <f t="shared" si="9"/>
        <v/>
      </c>
      <c r="J73" s="76"/>
      <c r="K73" s="76"/>
      <c r="L73" s="106"/>
      <c r="M73" s="110"/>
      <c r="N73" s="111"/>
      <c r="O73" s="109"/>
      <c r="P73" s="76"/>
      <c r="Q73" s="76"/>
      <c r="R73" s="76"/>
      <c r="S73" s="107"/>
      <c r="T73" s="133"/>
      <c r="U73" s="76"/>
      <c r="V73" s="76"/>
      <c r="W73" s="76"/>
      <c r="X73" s="106"/>
      <c r="Y73" s="295" t="str">
        <f t="shared" si="6"/>
        <v/>
      </c>
      <c r="Z73" s="259"/>
      <c r="AA73" s="143"/>
      <c r="AB73" s="236">
        <f t="shared" si="4"/>
        <v>0</v>
      </c>
      <c r="AC73" s="277"/>
      <c r="AD73" s="164"/>
      <c r="AE73" s="291" t="str">
        <f t="shared" si="7"/>
        <v/>
      </c>
      <c r="AF73" s="285"/>
      <c r="AG73" s="238"/>
      <c r="AH73" s="240">
        <f t="shared" si="5"/>
        <v>0</v>
      </c>
      <c r="AI73" s="244"/>
      <c r="AJ73" s="222"/>
      <c r="AK73" s="246"/>
      <c r="AL73" s="358"/>
      <c r="AM73" s="359"/>
      <c r="AN73" s="359"/>
      <c r="AO73" s="360"/>
      <c r="AP73" s="198"/>
      <c r="AQ73" s="198"/>
    </row>
    <row r="74" spans="4:43" s="23" customFormat="1" ht="30.75" hidden="1" customHeight="1">
      <c r="D74" s="75">
        <v>27</v>
      </c>
      <c r="E74" s="76"/>
      <c r="F74" s="76"/>
      <c r="G74" s="76"/>
      <c r="H74" s="199" t="str">
        <f t="shared" si="8"/>
        <v/>
      </c>
      <c r="I74" s="199" t="str">
        <f t="shared" si="9"/>
        <v/>
      </c>
      <c r="J74" s="76"/>
      <c r="K74" s="76"/>
      <c r="L74" s="106"/>
      <c r="M74" s="110"/>
      <c r="N74" s="111"/>
      <c r="O74" s="109"/>
      <c r="P74" s="76"/>
      <c r="Q74" s="76"/>
      <c r="R74" s="76"/>
      <c r="S74" s="107"/>
      <c r="T74" s="133"/>
      <c r="U74" s="76"/>
      <c r="V74" s="76"/>
      <c r="W74" s="76"/>
      <c r="X74" s="106"/>
      <c r="Y74" s="295" t="str">
        <f t="shared" si="6"/>
        <v/>
      </c>
      <c r="Z74" s="259"/>
      <c r="AA74" s="143"/>
      <c r="AB74" s="236">
        <f t="shared" si="4"/>
        <v>0</v>
      </c>
      <c r="AC74" s="277"/>
      <c r="AD74" s="164"/>
      <c r="AE74" s="291" t="str">
        <f t="shared" si="7"/>
        <v/>
      </c>
      <c r="AF74" s="285"/>
      <c r="AG74" s="238"/>
      <c r="AH74" s="240">
        <f t="shared" si="5"/>
        <v>0</v>
      </c>
      <c r="AI74" s="244"/>
      <c r="AJ74" s="222"/>
      <c r="AK74" s="246"/>
      <c r="AL74" s="358"/>
      <c r="AM74" s="359"/>
      <c r="AN74" s="359"/>
      <c r="AO74" s="360"/>
      <c r="AP74" s="198"/>
      <c r="AQ74" s="198"/>
    </row>
    <row r="75" spans="4:43" s="23" customFormat="1" ht="30.75" hidden="1" customHeight="1">
      <c r="D75" s="75">
        <v>28</v>
      </c>
      <c r="E75" s="76"/>
      <c r="F75" s="76"/>
      <c r="G75" s="76"/>
      <c r="H75" s="199" t="str">
        <f t="shared" si="8"/>
        <v/>
      </c>
      <c r="I75" s="199" t="str">
        <f t="shared" si="9"/>
        <v/>
      </c>
      <c r="J75" s="76"/>
      <c r="K75" s="76"/>
      <c r="L75" s="106"/>
      <c r="M75" s="110"/>
      <c r="N75" s="111"/>
      <c r="O75" s="109"/>
      <c r="P75" s="76"/>
      <c r="Q75" s="76"/>
      <c r="R75" s="76"/>
      <c r="S75" s="107"/>
      <c r="T75" s="133"/>
      <c r="U75" s="76"/>
      <c r="V75" s="76"/>
      <c r="W75" s="76"/>
      <c r="X75" s="106"/>
      <c r="Y75" s="295" t="str">
        <f t="shared" si="6"/>
        <v/>
      </c>
      <c r="Z75" s="259"/>
      <c r="AA75" s="143"/>
      <c r="AB75" s="236">
        <f t="shared" si="4"/>
        <v>0</v>
      </c>
      <c r="AC75" s="277"/>
      <c r="AD75" s="164"/>
      <c r="AE75" s="291" t="str">
        <f t="shared" si="7"/>
        <v/>
      </c>
      <c r="AF75" s="285"/>
      <c r="AG75" s="238"/>
      <c r="AH75" s="240">
        <f t="shared" si="5"/>
        <v>0</v>
      </c>
      <c r="AI75" s="244"/>
      <c r="AJ75" s="222"/>
      <c r="AK75" s="246"/>
      <c r="AL75" s="358"/>
      <c r="AM75" s="359"/>
      <c r="AN75" s="359"/>
      <c r="AO75" s="360"/>
      <c r="AP75" s="198"/>
      <c r="AQ75" s="198"/>
    </row>
    <row r="76" spans="4:43" s="23" customFormat="1" ht="30.75" hidden="1" customHeight="1">
      <c r="D76" s="75">
        <v>29</v>
      </c>
      <c r="E76" s="76"/>
      <c r="F76" s="76"/>
      <c r="G76" s="76"/>
      <c r="H76" s="199" t="str">
        <f t="shared" si="8"/>
        <v/>
      </c>
      <c r="I76" s="199" t="str">
        <f t="shared" si="9"/>
        <v/>
      </c>
      <c r="J76" s="76"/>
      <c r="K76" s="76"/>
      <c r="L76" s="106"/>
      <c r="M76" s="110"/>
      <c r="N76" s="111"/>
      <c r="O76" s="109"/>
      <c r="P76" s="76"/>
      <c r="Q76" s="76"/>
      <c r="R76" s="76"/>
      <c r="S76" s="107"/>
      <c r="T76" s="133"/>
      <c r="U76" s="76"/>
      <c r="V76" s="76"/>
      <c r="W76" s="76"/>
      <c r="X76" s="106"/>
      <c r="Y76" s="295" t="str">
        <f t="shared" si="6"/>
        <v/>
      </c>
      <c r="Z76" s="259"/>
      <c r="AA76" s="143"/>
      <c r="AB76" s="236">
        <f t="shared" si="4"/>
        <v>0</v>
      </c>
      <c r="AC76" s="277"/>
      <c r="AD76" s="164"/>
      <c r="AE76" s="291" t="str">
        <f t="shared" si="7"/>
        <v/>
      </c>
      <c r="AF76" s="285"/>
      <c r="AG76" s="238"/>
      <c r="AH76" s="240">
        <f t="shared" si="5"/>
        <v>0</v>
      </c>
      <c r="AI76" s="244"/>
      <c r="AJ76" s="222"/>
      <c r="AK76" s="246"/>
      <c r="AL76" s="358"/>
      <c r="AM76" s="359"/>
      <c r="AN76" s="359"/>
      <c r="AO76" s="360"/>
      <c r="AP76" s="198"/>
      <c r="AQ76" s="198"/>
    </row>
    <row r="77" spans="4:43" s="23" customFormat="1" ht="30.75" hidden="1" customHeight="1">
      <c r="D77" s="75">
        <v>30</v>
      </c>
      <c r="E77" s="76"/>
      <c r="F77" s="76"/>
      <c r="G77" s="76"/>
      <c r="H77" s="199" t="str">
        <f t="shared" si="8"/>
        <v/>
      </c>
      <c r="I77" s="199" t="str">
        <f t="shared" si="9"/>
        <v/>
      </c>
      <c r="J77" s="76"/>
      <c r="K77" s="76"/>
      <c r="L77" s="106"/>
      <c r="M77" s="110"/>
      <c r="N77" s="111"/>
      <c r="O77" s="109"/>
      <c r="P77" s="76"/>
      <c r="Q77" s="76"/>
      <c r="R77" s="76"/>
      <c r="S77" s="107"/>
      <c r="T77" s="133"/>
      <c r="U77" s="76"/>
      <c r="V77" s="76"/>
      <c r="W77" s="76"/>
      <c r="X77" s="106"/>
      <c r="Y77" s="295" t="str">
        <f t="shared" si="6"/>
        <v/>
      </c>
      <c r="Z77" s="259"/>
      <c r="AA77" s="143"/>
      <c r="AB77" s="236">
        <f t="shared" si="4"/>
        <v>0</v>
      </c>
      <c r="AC77" s="277"/>
      <c r="AD77" s="164"/>
      <c r="AE77" s="291" t="str">
        <f t="shared" si="7"/>
        <v/>
      </c>
      <c r="AF77" s="285"/>
      <c r="AG77" s="238"/>
      <c r="AH77" s="240">
        <f t="shared" si="5"/>
        <v>0</v>
      </c>
      <c r="AI77" s="244"/>
      <c r="AJ77" s="222"/>
      <c r="AK77" s="246"/>
      <c r="AL77" s="358"/>
      <c r="AM77" s="359"/>
      <c r="AN77" s="359"/>
      <c r="AO77" s="360"/>
      <c r="AP77" s="198"/>
      <c r="AQ77" s="198"/>
    </row>
    <row r="78" spans="4:43" s="23" customFormat="1" ht="30.75" hidden="1" customHeight="1">
      <c r="D78" s="75">
        <v>31</v>
      </c>
      <c r="E78" s="76"/>
      <c r="F78" s="76"/>
      <c r="G78" s="76"/>
      <c r="H78" s="199" t="str">
        <f t="shared" si="8"/>
        <v/>
      </c>
      <c r="I78" s="199" t="str">
        <f t="shared" si="9"/>
        <v/>
      </c>
      <c r="J78" s="76"/>
      <c r="K78" s="76"/>
      <c r="L78" s="76"/>
      <c r="M78" s="110"/>
      <c r="N78" s="111"/>
      <c r="O78" s="109"/>
      <c r="P78" s="76"/>
      <c r="Q78" s="76"/>
      <c r="R78" s="76"/>
      <c r="S78" s="107"/>
      <c r="T78" s="133"/>
      <c r="U78" s="76"/>
      <c r="V78" s="76"/>
      <c r="W78" s="76"/>
      <c r="X78" s="106"/>
      <c r="Y78" s="295" t="str">
        <f t="shared" si="6"/>
        <v/>
      </c>
      <c r="Z78" s="259"/>
      <c r="AA78" s="143"/>
      <c r="AB78" s="236">
        <f t="shared" si="4"/>
        <v>0</v>
      </c>
      <c r="AC78" s="277"/>
      <c r="AD78" s="164"/>
      <c r="AE78" s="291" t="str">
        <f t="shared" si="7"/>
        <v/>
      </c>
      <c r="AF78" s="285"/>
      <c r="AG78" s="238"/>
      <c r="AH78" s="240">
        <f t="shared" si="5"/>
        <v>0</v>
      </c>
      <c r="AI78" s="244"/>
      <c r="AJ78" s="222"/>
      <c r="AK78" s="246"/>
      <c r="AL78" s="358"/>
      <c r="AM78" s="359"/>
      <c r="AN78" s="359"/>
      <c r="AO78" s="360"/>
      <c r="AP78" s="198"/>
      <c r="AQ78" s="198"/>
    </row>
    <row r="79" spans="4:43" s="23" customFormat="1" ht="30.75" hidden="1" customHeight="1">
      <c r="D79" s="75">
        <v>32</v>
      </c>
      <c r="E79" s="76"/>
      <c r="F79" s="76"/>
      <c r="G79" s="76"/>
      <c r="H79" s="199" t="str">
        <f t="shared" si="8"/>
        <v/>
      </c>
      <c r="I79" s="199" t="str">
        <f t="shared" si="9"/>
        <v/>
      </c>
      <c r="J79" s="76"/>
      <c r="K79" s="76"/>
      <c r="L79" s="76"/>
      <c r="M79" s="110"/>
      <c r="N79" s="111"/>
      <c r="O79" s="109"/>
      <c r="P79" s="76"/>
      <c r="Q79" s="76"/>
      <c r="R79" s="76"/>
      <c r="S79" s="107"/>
      <c r="T79" s="133"/>
      <c r="U79" s="76"/>
      <c r="V79" s="76"/>
      <c r="W79" s="76"/>
      <c r="X79" s="106"/>
      <c r="Y79" s="295" t="str">
        <f t="shared" si="6"/>
        <v/>
      </c>
      <c r="Z79" s="259"/>
      <c r="AA79" s="143"/>
      <c r="AB79" s="236">
        <f t="shared" si="4"/>
        <v>0</v>
      </c>
      <c r="AC79" s="277"/>
      <c r="AD79" s="164"/>
      <c r="AE79" s="291" t="str">
        <f t="shared" si="7"/>
        <v/>
      </c>
      <c r="AF79" s="285"/>
      <c r="AG79" s="238"/>
      <c r="AH79" s="240">
        <f t="shared" si="5"/>
        <v>0</v>
      </c>
      <c r="AI79" s="244"/>
      <c r="AJ79" s="222"/>
      <c r="AK79" s="246"/>
      <c r="AL79" s="358"/>
      <c r="AM79" s="359"/>
      <c r="AN79" s="359"/>
      <c r="AO79" s="360"/>
      <c r="AP79" s="198"/>
      <c r="AQ79" s="198"/>
    </row>
    <row r="80" spans="4:43" s="23" customFormat="1" ht="30.75" hidden="1" customHeight="1">
      <c r="D80" s="75">
        <v>33</v>
      </c>
      <c r="E80" s="76"/>
      <c r="F80" s="76"/>
      <c r="G80" s="76"/>
      <c r="H80" s="199" t="str">
        <f t="shared" si="8"/>
        <v/>
      </c>
      <c r="I80" s="199" t="str">
        <f t="shared" si="9"/>
        <v/>
      </c>
      <c r="J80" s="76"/>
      <c r="K80" s="76"/>
      <c r="L80" s="76"/>
      <c r="M80" s="110"/>
      <c r="N80" s="111"/>
      <c r="O80" s="109"/>
      <c r="P80" s="76"/>
      <c r="Q80" s="76"/>
      <c r="R80" s="76"/>
      <c r="S80" s="107"/>
      <c r="T80" s="133"/>
      <c r="U80" s="76"/>
      <c r="V80" s="76"/>
      <c r="W80" s="76"/>
      <c r="X80" s="106"/>
      <c r="Y80" s="295" t="str">
        <f t="shared" si="6"/>
        <v/>
      </c>
      <c r="Z80" s="259"/>
      <c r="AA80" s="143"/>
      <c r="AB80" s="236">
        <f t="shared" si="4"/>
        <v>0</v>
      </c>
      <c r="AC80" s="277"/>
      <c r="AD80" s="164"/>
      <c r="AE80" s="291" t="str">
        <f t="shared" si="7"/>
        <v/>
      </c>
      <c r="AF80" s="285"/>
      <c r="AG80" s="238"/>
      <c r="AH80" s="240">
        <f t="shared" si="5"/>
        <v>0</v>
      </c>
      <c r="AI80" s="244"/>
      <c r="AJ80" s="222"/>
      <c r="AK80" s="246"/>
      <c r="AL80" s="358"/>
      <c r="AM80" s="359"/>
      <c r="AN80" s="359"/>
      <c r="AO80" s="360"/>
      <c r="AP80" s="198"/>
      <c r="AQ80" s="198"/>
    </row>
    <row r="81" spans="4:44" s="23" customFormat="1" ht="30.75" hidden="1" customHeight="1">
      <c r="D81" s="75">
        <v>34</v>
      </c>
      <c r="E81" s="76"/>
      <c r="F81" s="76"/>
      <c r="G81" s="76"/>
      <c r="H81" s="199" t="str">
        <f t="shared" si="8"/>
        <v/>
      </c>
      <c r="I81" s="199" t="str">
        <f t="shared" si="9"/>
        <v/>
      </c>
      <c r="J81" s="76"/>
      <c r="K81" s="76"/>
      <c r="L81" s="76"/>
      <c r="M81" s="110"/>
      <c r="N81" s="111"/>
      <c r="O81" s="109"/>
      <c r="P81" s="76"/>
      <c r="Q81" s="76"/>
      <c r="R81" s="76"/>
      <c r="S81" s="107"/>
      <c r="T81" s="133"/>
      <c r="U81" s="76"/>
      <c r="V81" s="76"/>
      <c r="W81" s="76"/>
      <c r="X81" s="106"/>
      <c r="Y81" s="295" t="str">
        <f t="shared" si="6"/>
        <v/>
      </c>
      <c r="Z81" s="259"/>
      <c r="AA81" s="143"/>
      <c r="AB81" s="236">
        <f t="shared" si="4"/>
        <v>0</v>
      </c>
      <c r="AC81" s="277"/>
      <c r="AD81" s="164"/>
      <c r="AE81" s="291" t="str">
        <f t="shared" si="7"/>
        <v/>
      </c>
      <c r="AF81" s="285"/>
      <c r="AG81" s="238"/>
      <c r="AH81" s="240">
        <f t="shared" si="5"/>
        <v>0</v>
      </c>
      <c r="AI81" s="244"/>
      <c r="AJ81" s="222"/>
      <c r="AK81" s="246"/>
      <c r="AL81" s="358"/>
      <c r="AM81" s="359"/>
      <c r="AN81" s="359"/>
      <c r="AO81" s="360"/>
      <c r="AP81" s="198"/>
      <c r="AQ81" s="198"/>
    </row>
    <row r="82" spans="4:44" s="23" customFormat="1" ht="30.75" hidden="1" customHeight="1">
      <c r="D82" s="75">
        <v>35</v>
      </c>
      <c r="E82" s="76"/>
      <c r="F82" s="76"/>
      <c r="G82" s="76"/>
      <c r="H82" s="199" t="str">
        <f t="shared" si="8"/>
        <v/>
      </c>
      <c r="I82" s="199" t="str">
        <f t="shared" si="9"/>
        <v/>
      </c>
      <c r="J82" s="76"/>
      <c r="K82" s="76"/>
      <c r="L82" s="76"/>
      <c r="M82" s="110"/>
      <c r="N82" s="111"/>
      <c r="O82" s="109"/>
      <c r="P82" s="76"/>
      <c r="Q82" s="76"/>
      <c r="R82" s="76"/>
      <c r="S82" s="107"/>
      <c r="T82" s="133"/>
      <c r="U82" s="76"/>
      <c r="V82" s="76"/>
      <c r="W82" s="76"/>
      <c r="X82" s="106"/>
      <c r="Y82" s="295" t="str">
        <f t="shared" si="6"/>
        <v/>
      </c>
      <c r="Z82" s="259"/>
      <c r="AA82" s="143"/>
      <c r="AB82" s="236">
        <f t="shared" si="4"/>
        <v>0</v>
      </c>
      <c r="AC82" s="277"/>
      <c r="AD82" s="164"/>
      <c r="AE82" s="291" t="str">
        <f t="shared" si="7"/>
        <v/>
      </c>
      <c r="AF82" s="285"/>
      <c r="AG82" s="238"/>
      <c r="AH82" s="240">
        <f t="shared" si="5"/>
        <v>0</v>
      </c>
      <c r="AI82" s="244"/>
      <c r="AJ82" s="222"/>
      <c r="AK82" s="246"/>
      <c r="AL82" s="358"/>
      <c r="AM82" s="359"/>
      <c r="AN82" s="359"/>
      <c r="AO82" s="360"/>
      <c r="AP82" s="198"/>
      <c r="AQ82" s="198"/>
    </row>
    <row r="83" spans="4:44" s="23" customFormat="1" ht="30.75" hidden="1" customHeight="1">
      <c r="D83" s="75">
        <v>36</v>
      </c>
      <c r="E83" s="76"/>
      <c r="F83" s="76"/>
      <c r="G83" s="76"/>
      <c r="H83" s="199" t="str">
        <f t="shared" si="8"/>
        <v/>
      </c>
      <c r="I83" s="199" t="str">
        <f t="shared" si="9"/>
        <v/>
      </c>
      <c r="J83" s="76"/>
      <c r="K83" s="76"/>
      <c r="L83" s="76"/>
      <c r="M83" s="110"/>
      <c r="N83" s="111"/>
      <c r="O83" s="109"/>
      <c r="P83" s="76"/>
      <c r="Q83" s="76"/>
      <c r="R83" s="76"/>
      <c r="S83" s="107"/>
      <c r="T83" s="133"/>
      <c r="U83" s="76"/>
      <c r="V83" s="76"/>
      <c r="W83" s="76"/>
      <c r="X83" s="106"/>
      <c r="Y83" s="295" t="str">
        <f t="shared" si="6"/>
        <v/>
      </c>
      <c r="Z83" s="259"/>
      <c r="AA83" s="143"/>
      <c r="AB83" s="236">
        <f t="shared" si="4"/>
        <v>0</v>
      </c>
      <c r="AC83" s="277"/>
      <c r="AD83" s="164"/>
      <c r="AE83" s="291" t="str">
        <f t="shared" si="7"/>
        <v/>
      </c>
      <c r="AF83" s="285"/>
      <c r="AG83" s="238"/>
      <c r="AH83" s="240">
        <f t="shared" si="5"/>
        <v>0</v>
      </c>
      <c r="AI83" s="244"/>
      <c r="AJ83" s="222"/>
      <c r="AK83" s="246"/>
      <c r="AL83" s="358"/>
      <c r="AM83" s="359"/>
      <c r="AN83" s="359"/>
      <c r="AO83" s="360"/>
      <c r="AP83" s="198"/>
      <c r="AQ83" s="198"/>
    </row>
    <row r="84" spans="4:44" s="23" customFormat="1" ht="30.75" hidden="1" customHeight="1">
      <c r="D84" s="75">
        <v>37</v>
      </c>
      <c r="E84" s="76"/>
      <c r="F84" s="76"/>
      <c r="G84" s="76"/>
      <c r="H84" s="199" t="str">
        <f t="shared" si="8"/>
        <v/>
      </c>
      <c r="I84" s="199" t="str">
        <f t="shared" si="9"/>
        <v/>
      </c>
      <c r="J84" s="76"/>
      <c r="K84" s="76"/>
      <c r="L84" s="76"/>
      <c r="M84" s="110"/>
      <c r="N84" s="111"/>
      <c r="O84" s="109"/>
      <c r="P84" s="76"/>
      <c r="Q84" s="76"/>
      <c r="R84" s="76"/>
      <c r="S84" s="107"/>
      <c r="T84" s="133"/>
      <c r="U84" s="76"/>
      <c r="V84" s="76"/>
      <c r="W84" s="76"/>
      <c r="X84" s="106"/>
      <c r="Y84" s="295" t="str">
        <f t="shared" si="6"/>
        <v/>
      </c>
      <c r="Z84" s="259"/>
      <c r="AA84" s="143"/>
      <c r="AB84" s="236">
        <f t="shared" si="4"/>
        <v>0</v>
      </c>
      <c r="AC84" s="277"/>
      <c r="AD84" s="164"/>
      <c r="AE84" s="291" t="str">
        <f t="shared" si="7"/>
        <v/>
      </c>
      <c r="AF84" s="285"/>
      <c r="AG84" s="238"/>
      <c r="AH84" s="240">
        <f t="shared" si="5"/>
        <v>0</v>
      </c>
      <c r="AI84" s="244"/>
      <c r="AJ84" s="222"/>
      <c r="AK84" s="246"/>
      <c r="AL84" s="358"/>
      <c r="AM84" s="359"/>
      <c r="AN84" s="359"/>
      <c r="AO84" s="360"/>
      <c r="AP84" s="198"/>
      <c r="AQ84" s="198"/>
    </row>
    <row r="85" spans="4:44" s="23" customFormat="1" ht="30.75" hidden="1" customHeight="1">
      <c r="D85" s="75">
        <v>38</v>
      </c>
      <c r="E85" s="76"/>
      <c r="F85" s="76"/>
      <c r="G85" s="76"/>
      <c r="H85" s="199" t="str">
        <f t="shared" si="8"/>
        <v/>
      </c>
      <c r="I85" s="199" t="str">
        <f t="shared" si="9"/>
        <v/>
      </c>
      <c r="J85" s="76"/>
      <c r="K85" s="76"/>
      <c r="L85" s="76"/>
      <c r="M85" s="110"/>
      <c r="N85" s="111"/>
      <c r="O85" s="109"/>
      <c r="P85" s="76"/>
      <c r="Q85" s="76"/>
      <c r="R85" s="76"/>
      <c r="S85" s="107"/>
      <c r="T85" s="133"/>
      <c r="U85" s="76"/>
      <c r="V85" s="76"/>
      <c r="W85" s="76"/>
      <c r="X85" s="106"/>
      <c r="Y85" s="295" t="str">
        <f t="shared" si="6"/>
        <v/>
      </c>
      <c r="Z85" s="259"/>
      <c r="AA85" s="143"/>
      <c r="AB85" s="236">
        <f t="shared" si="4"/>
        <v>0</v>
      </c>
      <c r="AC85" s="277"/>
      <c r="AD85" s="164"/>
      <c r="AE85" s="291" t="str">
        <f t="shared" si="7"/>
        <v/>
      </c>
      <c r="AF85" s="285"/>
      <c r="AG85" s="238"/>
      <c r="AH85" s="240">
        <f t="shared" si="5"/>
        <v>0</v>
      </c>
      <c r="AI85" s="244"/>
      <c r="AJ85" s="222"/>
      <c r="AK85" s="246"/>
      <c r="AL85" s="358"/>
      <c r="AM85" s="359"/>
      <c r="AN85" s="359"/>
      <c r="AO85" s="360"/>
      <c r="AP85" s="198"/>
      <c r="AQ85" s="198"/>
    </row>
    <row r="86" spans="4:44" s="23" customFormat="1" ht="30.75" hidden="1" customHeight="1">
      <c r="D86" s="75">
        <v>39</v>
      </c>
      <c r="E86" s="76"/>
      <c r="F86" s="76"/>
      <c r="G86" s="76"/>
      <c r="H86" s="199" t="str">
        <f t="shared" si="8"/>
        <v/>
      </c>
      <c r="I86" s="199" t="str">
        <f t="shared" si="9"/>
        <v/>
      </c>
      <c r="J86" s="76"/>
      <c r="K86" s="76"/>
      <c r="L86" s="76"/>
      <c r="M86" s="110"/>
      <c r="N86" s="111"/>
      <c r="O86" s="109"/>
      <c r="P86" s="76"/>
      <c r="Q86" s="76"/>
      <c r="R86" s="76"/>
      <c r="S86" s="107"/>
      <c r="T86" s="133"/>
      <c r="U86" s="76"/>
      <c r="V86" s="76"/>
      <c r="W86" s="76"/>
      <c r="X86" s="106"/>
      <c r="Y86" s="295" t="str">
        <f t="shared" si="6"/>
        <v/>
      </c>
      <c r="Z86" s="259"/>
      <c r="AA86" s="143"/>
      <c r="AB86" s="236">
        <f t="shared" si="4"/>
        <v>0</v>
      </c>
      <c r="AC86" s="277"/>
      <c r="AD86" s="164"/>
      <c r="AE86" s="291" t="str">
        <f t="shared" si="7"/>
        <v/>
      </c>
      <c r="AF86" s="285"/>
      <c r="AG86" s="238"/>
      <c r="AH86" s="240">
        <f t="shared" si="5"/>
        <v>0</v>
      </c>
      <c r="AI86" s="244"/>
      <c r="AJ86" s="222"/>
      <c r="AK86" s="246"/>
      <c r="AL86" s="358"/>
      <c r="AM86" s="359"/>
      <c r="AN86" s="359"/>
      <c r="AO86" s="360"/>
      <c r="AP86" s="198"/>
      <c r="AQ86" s="198"/>
    </row>
    <row r="87" spans="4:44" s="23" customFormat="1" ht="30.75" hidden="1" customHeight="1" thickBot="1">
      <c r="D87" s="200">
        <v>40</v>
      </c>
      <c r="E87" s="201"/>
      <c r="F87" s="201"/>
      <c r="G87" s="201"/>
      <c r="H87" s="202" t="str">
        <f t="shared" si="8"/>
        <v/>
      </c>
      <c r="I87" s="202" t="str">
        <f t="shared" si="9"/>
        <v/>
      </c>
      <c r="J87" s="201"/>
      <c r="K87" s="201"/>
      <c r="L87" s="201"/>
      <c r="M87" s="205"/>
      <c r="N87" s="206"/>
      <c r="O87" s="207"/>
      <c r="P87" s="201"/>
      <c r="Q87" s="201"/>
      <c r="R87" s="201"/>
      <c r="S87" s="212"/>
      <c r="T87" s="213"/>
      <c r="U87" s="201"/>
      <c r="V87" s="201"/>
      <c r="W87" s="201"/>
      <c r="X87" s="299"/>
      <c r="Y87" s="302" t="str">
        <f t="shared" si="6"/>
        <v/>
      </c>
      <c r="Z87" s="260"/>
      <c r="AA87" s="214"/>
      <c r="AB87" s="237">
        <f t="shared" si="4"/>
        <v>0</v>
      </c>
      <c r="AC87" s="278"/>
      <c r="AD87" s="218"/>
      <c r="AE87" s="292" t="str">
        <f t="shared" si="7"/>
        <v/>
      </c>
      <c r="AF87" s="287"/>
      <c r="AG87" s="239"/>
      <c r="AH87" s="241">
        <f t="shared" si="5"/>
        <v>0</v>
      </c>
      <c r="AI87" s="245"/>
      <c r="AJ87" s="223"/>
      <c r="AK87" s="247"/>
      <c r="AL87" s="382"/>
      <c r="AM87" s="383"/>
      <c r="AN87" s="383"/>
      <c r="AO87" s="384"/>
      <c r="AP87" s="198"/>
      <c r="AQ87" s="198"/>
    </row>
    <row r="88" spans="4:44" s="23" customFormat="1" ht="23.1" hidden="1" customHeight="1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 s="198"/>
      <c r="AQ88" s="198"/>
      <c r="AR88" s="198"/>
    </row>
    <row r="89" spans="4:44" ht="15.75" hidden="1" customHeight="1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 s="22"/>
      <c r="AQ89" s="22"/>
      <c r="AR89" s="22"/>
    </row>
    <row r="90" spans="4:44" ht="17.25" hidden="1" customHeight="1">
      <c r="AC90" s="26"/>
      <c r="AD90"/>
      <c r="AE90"/>
      <c r="AM90" s="27"/>
      <c r="AO90" s="25"/>
      <c r="AP90" s="22"/>
      <c r="AQ90" s="22"/>
      <c r="AR90" s="22"/>
    </row>
    <row r="91" spans="4:44" ht="18.75" hidden="1">
      <c r="E91" s="203" t="s">
        <v>54</v>
      </c>
      <c r="F91" s="204" t="s">
        <v>81</v>
      </c>
      <c r="K91" s="208" t="s">
        <v>57</v>
      </c>
      <c r="M91" s="209" t="s">
        <v>82</v>
      </c>
      <c r="O91" s="204" t="s">
        <v>144</v>
      </c>
      <c r="T91"/>
      <c r="Z91" s="215">
        <v>44894</v>
      </c>
      <c r="AA91" s="216">
        <v>44899</v>
      </c>
      <c r="AB91" s="217"/>
      <c r="AC91" s="210" t="s">
        <v>210</v>
      </c>
      <c r="AD91"/>
      <c r="AE91"/>
      <c r="AF91" s="216">
        <v>44900</v>
      </c>
      <c r="AG91" s="216">
        <v>44905</v>
      </c>
      <c r="AI91" s="221" t="s">
        <v>210</v>
      </c>
      <c r="AJ91"/>
      <c r="AK91" s="204" t="s">
        <v>172</v>
      </c>
      <c r="AM91" s="27"/>
      <c r="AO91" s="25"/>
      <c r="AP91" s="22"/>
      <c r="AQ91" s="22"/>
      <c r="AR91" s="22"/>
    </row>
    <row r="92" spans="4:44" ht="18.75" hidden="1">
      <c r="E92" s="203" t="s">
        <v>75</v>
      </c>
      <c r="F92" s="204" t="s">
        <v>59</v>
      </c>
      <c r="K92" s="208" t="s">
        <v>84</v>
      </c>
      <c r="M92" s="381" t="s">
        <v>85</v>
      </c>
      <c r="O92" s="210" t="s">
        <v>210</v>
      </c>
      <c r="T92"/>
      <c r="Z92" s="215">
        <v>44895</v>
      </c>
      <c r="AA92" s="216">
        <v>44900</v>
      </c>
      <c r="AB92" s="217"/>
      <c r="AC92" s="210" t="s">
        <v>212</v>
      </c>
      <c r="AD92"/>
      <c r="AE92"/>
      <c r="AF92" s="216" t="s">
        <v>157</v>
      </c>
      <c r="AG92" s="216" t="s">
        <v>86</v>
      </c>
      <c r="AI92" s="221" t="s">
        <v>214</v>
      </c>
      <c r="AJ92"/>
      <c r="AK92" s="204" t="s">
        <v>173</v>
      </c>
      <c r="AM92" s="27"/>
      <c r="AO92" s="25"/>
      <c r="AP92" s="22"/>
      <c r="AQ92" s="22"/>
      <c r="AR92" s="22"/>
    </row>
    <row r="93" spans="4:44" ht="18.75" hidden="1">
      <c r="F93" s="204" t="s">
        <v>87</v>
      </c>
      <c r="K93" s="208" t="s">
        <v>70</v>
      </c>
      <c r="M93" s="381"/>
      <c r="O93" s="210" t="s">
        <v>212</v>
      </c>
      <c r="Z93" s="215">
        <v>44896</v>
      </c>
      <c r="AA93" s="215" t="s">
        <v>157</v>
      </c>
      <c r="AB93" s="217"/>
      <c r="AC93" s="210" t="s">
        <v>211</v>
      </c>
      <c r="AD93"/>
      <c r="AE93"/>
      <c r="AF93"/>
      <c r="AK93" s="204" t="s">
        <v>171</v>
      </c>
      <c r="AM93" s="27"/>
      <c r="AO93" s="25"/>
    </row>
    <row r="94" spans="4:44" ht="18.75" hidden="1">
      <c r="K94" s="208" t="s">
        <v>88</v>
      </c>
      <c r="M94" s="381"/>
      <c r="O94" s="210" t="s">
        <v>211</v>
      </c>
      <c r="Z94" s="215" t="s">
        <v>157</v>
      </c>
      <c r="AA94"/>
      <c r="AB94"/>
      <c r="AC94" s="210" t="s">
        <v>213</v>
      </c>
      <c r="AD94" s="219"/>
      <c r="AE94" s="219"/>
      <c r="AF94" s="220"/>
      <c r="AM94" s="27"/>
      <c r="AO94" s="25"/>
    </row>
    <row r="95" spans="4:44" hidden="1">
      <c r="K95" s="208" t="s">
        <v>89</v>
      </c>
      <c r="M95" s="381"/>
      <c r="O95" s="210" t="s">
        <v>213</v>
      </c>
      <c r="Z95"/>
      <c r="AA95"/>
      <c r="AB95"/>
      <c r="AC95" s="26"/>
      <c r="AD95" s="220"/>
      <c r="AE95" s="220"/>
      <c r="AF95" s="220"/>
      <c r="AM95" s="27"/>
      <c r="AO95" s="25"/>
    </row>
    <row r="96" spans="4:44" hidden="1">
      <c r="K96" s="208" t="s">
        <v>90</v>
      </c>
      <c r="Z96"/>
      <c r="AA96"/>
      <c r="AB96"/>
      <c r="AC96" s="26"/>
      <c r="AF96" s="220"/>
      <c r="AG96" s="220"/>
      <c r="AM96" s="27"/>
      <c r="AO96" s="25"/>
    </row>
    <row r="97" spans="11:41" hidden="1">
      <c r="K97" s="208" t="s">
        <v>91</v>
      </c>
      <c r="Z97"/>
      <c r="AA97"/>
      <c r="AB97"/>
      <c r="AC97" s="26"/>
      <c r="AD97" s="25"/>
      <c r="AE97" s="25"/>
      <c r="AM97" s="27"/>
      <c r="AO97" s="25"/>
    </row>
    <row r="98" spans="11:41" ht="21" hidden="1" customHeight="1">
      <c r="K98" s="208" t="s">
        <v>92</v>
      </c>
      <c r="O98"/>
      <c r="P98"/>
      <c r="Z98"/>
      <c r="AA98"/>
      <c r="AB98"/>
      <c r="AC98" s="26"/>
      <c r="AD98" s="25"/>
      <c r="AE98" s="25"/>
      <c r="AM98" s="27"/>
      <c r="AO98" s="25"/>
    </row>
    <row r="99" spans="11:41" hidden="1">
      <c r="K99" s="211" t="s">
        <v>93</v>
      </c>
      <c r="L99" s="204" t="s">
        <v>75</v>
      </c>
      <c r="M99" s="204" t="s">
        <v>54</v>
      </c>
      <c r="N99" s="204"/>
      <c r="O99"/>
      <c r="P99"/>
      <c r="Z99"/>
      <c r="AA99"/>
      <c r="AB99"/>
      <c r="AC99" s="26"/>
      <c r="AD99" s="25"/>
      <c r="AE99" s="25"/>
      <c r="AM99" s="27"/>
      <c r="AO99" s="25"/>
    </row>
    <row r="100" spans="11:41" ht="21" hidden="1" customHeight="1">
      <c r="K100" s="376" t="s">
        <v>94</v>
      </c>
      <c r="L100" s="204" t="s">
        <v>95</v>
      </c>
      <c r="M100" s="204" t="s">
        <v>96</v>
      </c>
      <c r="N100" s="204"/>
      <c r="O100"/>
      <c r="P100"/>
      <c r="Z100"/>
      <c r="AA100"/>
      <c r="AB100"/>
      <c r="AC100" s="26"/>
      <c r="AD100" s="25"/>
      <c r="AE100" s="25"/>
      <c r="AM100" s="27"/>
      <c r="AO100" s="25"/>
    </row>
    <row r="101" spans="11:41" ht="18.75" hidden="1" customHeight="1">
      <c r="K101" s="377"/>
      <c r="L101" s="204" t="s">
        <v>78</v>
      </c>
      <c r="M101" s="204" t="s">
        <v>97</v>
      </c>
      <c r="N101" s="204"/>
      <c r="O101"/>
      <c r="P101"/>
      <c r="Z101"/>
      <c r="AA101"/>
      <c r="AB101"/>
      <c r="AC101" s="26"/>
      <c r="AD101" s="25"/>
      <c r="AE101" s="25"/>
      <c r="AM101" s="27"/>
      <c r="AO101" s="25"/>
    </row>
    <row r="102" spans="11:41" ht="21" hidden="1" customHeight="1">
      <c r="K102" s="377"/>
      <c r="L102" s="204" t="s">
        <v>98</v>
      </c>
      <c r="M102" s="204" t="s">
        <v>71</v>
      </c>
      <c r="N102" s="204"/>
      <c r="O102"/>
      <c r="P102"/>
      <c r="Z102"/>
      <c r="AA102"/>
      <c r="AB102"/>
      <c r="AC102" s="26"/>
      <c r="AD102" s="25"/>
      <c r="AE102" s="25"/>
      <c r="AM102" s="27"/>
      <c r="AO102" s="25"/>
    </row>
    <row r="103" spans="11:41" hidden="1">
      <c r="K103" s="377"/>
      <c r="L103" s="204" t="s">
        <v>99</v>
      </c>
      <c r="M103" s="204" t="s">
        <v>100</v>
      </c>
      <c r="N103" s="204"/>
      <c r="O103"/>
      <c r="P103"/>
      <c r="Z103"/>
      <c r="AA103"/>
      <c r="AB103"/>
      <c r="AC103" s="26"/>
      <c r="AD103" s="25"/>
      <c r="AE103" s="25"/>
      <c r="AM103" s="27"/>
      <c r="AO103" s="25"/>
    </row>
    <row r="104" spans="11:41" hidden="1">
      <c r="K104" s="377"/>
      <c r="L104" s="204" t="s">
        <v>101</v>
      </c>
      <c r="M104" s="204" t="s">
        <v>102</v>
      </c>
      <c r="N104" s="204"/>
      <c r="O104"/>
      <c r="P104"/>
      <c r="AC104" s="26"/>
      <c r="AD104" s="25"/>
      <c r="AE104" s="25"/>
      <c r="AM104" s="27"/>
      <c r="AO104" s="25"/>
    </row>
    <row r="105" spans="11:41" hidden="1">
      <c r="K105" s="377"/>
      <c r="L105" s="204" t="s">
        <v>103</v>
      </c>
      <c r="M105" s="204" t="s">
        <v>104</v>
      </c>
      <c r="N105" s="204"/>
      <c r="O105"/>
      <c r="P105"/>
      <c r="AC105" s="26"/>
      <c r="AD105" s="25"/>
      <c r="AE105" s="25"/>
      <c r="AM105" s="27"/>
      <c r="AO105" s="25"/>
    </row>
    <row r="106" spans="11:41" hidden="1">
      <c r="K106" s="377"/>
      <c r="L106" s="204" t="s">
        <v>105</v>
      </c>
      <c r="M106" s="204" t="s">
        <v>106</v>
      </c>
      <c r="N106" s="204"/>
      <c r="O106"/>
      <c r="P106"/>
      <c r="AC106" s="26"/>
      <c r="AD106" s="25"/>
      <c r="AE106" s="25"/>
      <c r="AM106" s="27"/>
      <c r="AO106" s="25"/>
    </row>
    <row r="107" spans="11:41" hidden="1">
      <c r="L107" s="204" t="s">
        <v>58</v>
      </c>
      <c r="M107" s="204" t="s">
        <v>58</v>
      </c>
      <c r="N107" s="204"/>
      <c r="O107"/>
      <c r="P107"/>
      <c r="AC107" s="26"/>
      <c r="AD107" s="25"/>
      <c r="AE107" s="25"/>
      <c r="AM107" s="27"/>
      <c r="AO107" s="25"/>
    </row>
    <row r="108" spans="11:41" hidden="1">
      <c r="O108"/>
      <c r="P108"/>
      <c r="AC108" s="26"/>
      <c r="AD108" s="25"/>
      <c r="AE108" s="25"/>
      <c r="AM108" s="27"/>
      <c r="AO108" s="25"/>
    </row>
    <row r="109" spans="11:41" hidden="1">
      <c r="O109"/>
      <c r="P109"/>
      <c r="AC109" s="26"/>
      <c r="AD109" s="25"/>
      <c r="AE109" s="25"/>
      <c r="AM109" s="27"/>
      <c r="AO109" s="25"/>
    </row>
    <row r="110" spans="11:41" ht="15.75" customHeight="1">
      <c r="O110"/>
      <c r="P110"/>
      <c r="AC110" s="26"/>
      <c r="AD110" s="25"/>
      <c r="AE110" s="25"/>
      <c r="AM110" s="27"/>
      <c r="AO110" s="25"/>
    </row>
    <row r="111" spans="11:41">
      <c r="AC111" s="26"/>
      <c r="AD111" s="25"/>
      <c r="AE111" s="25"/>
      <c r="AM111" s="27"/>
      <c r="AO111" s="25"/>
    </row>
    <row r="112" spans="11:41">
      <c r="AC112" s="26"/>
      <c r="AD112" s="25"/>
      <c r="AE112" s="25"/>
      <c r="AM112" s="27"/>
      <c r="AO112" s="25"/>
    </row>
    <row r="113" spans="12:41">
      <c r="L113" s="190"/>
      <c r="M113" s="190"/>
      <c r="N113" s="190"/>
      <c r="O113" s="190"/>
      <c r="AC113" s="26"/>
      <c r="AD113" s="25"/>
      <c r="AE113" s="25"/>
      <c r="AM113" s="27"/>
      <c r="AO113" s="25"/>
    </row>
    <row r="114" spans="12:41">
      <c r="L114" s="190"/>
      <c r="M114" s="190"/>
      <c r="N114" s="190"/>
      <c r="O114" s="190"/>
      <c r="AC114" s="26"/>
      <c r="AD114" s="25"/>
      <c r="AE114" s="25"/>
      <c r="AM114" s="27"/>
      <c r="AO114" s="25"/>
    </row>
    <row r="115" spans="12:41">
      <c r="AC115" s="26"/>
      <c r="AD115" s="25"/>
      <c r="AE115" s="25"/>
      <c r="AM115" s="27"/>
      <c r="AO115" s="25"/>
    </row>
    <row r="116" spans="12:41">
      <c r="AC116" s="26"/>
      <c r="AD116" s="25"/>
      <c r="AE116" s="25"/>
      <c r="AM116" s="27"/>
      <c r="AO116" s="25"/>
    </row>
    <row r="117" spans="12:41">
      <c r="AC117" s="26"/>
      <c r="AD117" s="25"/>
      <c r="AE117" s="25"/>
      <c r="AM117" s="27"/>
      <c r="AO117" s="25"/>
    </row>
    <row r="118" spans="12:41">
      <c r="AC118" s="26"/>
      <c r="AD118" s="25"/>
      <c r="AE118" s="25"/>
      <c r="AM118" s="27"/>
      <c r="AO118" s="25"/>
    </row>
    <row r="119" spans="12:41">
      <c r="AC119" s="26"/>
      <c r="AD119" s="25"/>
      <c r="AE119" s="25"/>
      <c r="AM119" s="27"/>
      <c r="AO119" s="25"/>
    </row>
    <row r="120" spans="12:41">
      <c r="AC120" s="26"/>
      <c r="AD120" s="25"/>
      <c r="AE120" s="25"/>
      <c r="AM120" s="27"/>
      <c r="AO120" s="25"/>
    </row>
    <row r="121" spans="12:41">
      <c r="AC121" s="26"/>
      <c r="AD121" s="25"/>
      <c r="AE121" s="25"/>
      <c r="AM121" s="27"/>
      <c r="AO121" s="25"/>
    </row>
    <row r="122" spans="12:41">
      <c r="AC122" s="26"/>
      <c r="AD122" s="25"/>
      <c r="AE122" s="25"/>
      <c r="AM122" s="27"/>
      <c r="AO122" s="25"/>
    </row>
    <row r="123" spans="12:41">
      <c r="AC123" s="26"/>
      <c r="AD123" s="25"/>
      <c r="AE123" s="25"/>
      <c r="AM123" s="27"/>
      <c r="AO123" s="25"/>
    </row>
    <row r="124" spans="12:41">
      <c r="AC124" s="26"/>
      <c r="AD124" s="25"/>
      <c r="AE124" s="25"/>
      <c r="AM124" s="27"/>
      <c r="AO124" s="25"/>
    </row>
    <row r="125" spans="12:41">
      <c r="AC125" s="26"/>
      <c r="AD125" s="25"/>
      <c r="AE125" s="25"/>
      <c r="AM125" s="27"/>
      <c r="AO125" s="25"/>
    </row>
    <row r="126" spans="12:41">
      <c r="AC126" s="26"/>
      <c r="AD126" s="25"/>
      <c r="AE126" s="25"/>
      <c r="AM126" s="27"/>
      <c r="AO126" s="25"/>
    </row>
    <row r="127" spans="12:41">
      <c r="AC127" s="26"/>
      <c r="AD127" s="25"/>
      <c r="AE127" s="25"/>
      <c r="AM127" s="27"/>
      <c r="AO127" s="25"/>
    </row>
    <row r="128" spans="12:41">
      <c r="AC128" s="26"/>
      <c r="AD128" s="25"/>
      <c r="AE128" s="25"/>
      <c r="AM128" s="27"/>
      <c r="AO128" s="25"/>
    </row>
    <row r="129" spans="29:41">
      <c r="AC129" s="26"/>
      <c r="AD129" s="25"/>
      <c r="AE129" s="25"/>
      <c r="AM129" s="27"/>
      <c r="AO129" s="25"/>
    </row>
    <row r="130" spans="29:41">
      <c r="AC130" s="26"/>
      <c r="AD130" s="25"/>
      <c r="AE130" s="25"/>
      <c r="AM130" s="27"/>
      <c r="AO130" s="25"/>
    </row>
    <row r="131" spans="29:41">
      <c r="AC131" s="26"/>
      <c r="AD131" s="25"/>
      <c r="AE131" s="25"/>
      <c r="AM131" s="27"/>
      <c r="AO131" s="25"/>
    </row>
    <row r="132" spans="29:41">
      <c r="AC132" s="26"/>
      <c r="AD132" s="25"/>
      <c r="AE132" s="25"/>
      <c r="AM132" s="27"/>
      <c r="AO132" s="25"/>
    </row>
    <row r="133" spans="29:41">
      <c r="AC133" s="26"/>
      <c r="AD133" s="25"/>
      <c r="AE133" s="25"/>
      <c r="AM133" s="27"/>
      <c r="AO133" s="25"/>
    </row>
    <row r="134" spans="29:41">
      <c r="AC134" s="26"/>
      <c r="AD134" s="25"/>
      <c r="AE134" s="25"/>
      <c r="AM134" s="27"/>
      <c r="AO134" s="25"/>
    </row>
    <row r="135" spans="29:41">
      <c r="AC135" s="26"/>
      <c r="AD135" s="25"/>
      <c r="AE135" s="25"/>
      <c r="AM135" s="27"/>
      <c r="AO135" s="25"/>
    </row>
    <row r="136" spans="29:41">
      <c r="AC136" s="26"/>
      <c r="AD136" s="25"/>
      <c r="AE136" s="25"/>
      <c r="AM136" s="27"/>
      <c r="AO136" s="25"/>
    </row>
    <row r="137" spans="29:41">
      <c r="AC137" s="26"/>
      <c r="AD137" s="25"/>
      <c r="AE137" s="25"/>
      <c r="AM137" s="27"/>
      <c r="AO137" s="25"/>
    </row>
    <row r="138" spans="29:41">
      <c r="AC138" s="26"/>
      <c r="AD138" s="25"/>
      <c r="AE138" s="25"/>
      <c r="AM138" s="27"/>
      <c r="AO138" s="25"/>
    </row>
    <row r="139" spans="29:41">
      <c r="AC139" s="26"/>
      <c r="AD139" s="25"/>
      <c r="AE139" s="25"/>
      <c r="AM139" s="27"/>
      <c r="AO139" s="25"/>
    </row>
    <row r="140" spans="29:41">
      <c r="AC140" s="26"/>
      <c r="AD140" s="25"/>
      <c r="AE140" s="25"/>
      <c r="AM140" s="27"/>
      <c r="AO140" s="25"/>
    </row>
    <row r="141" spans="29:41">
      <c r="AC141" s="26"/>
      <c r="AD141" s="25"/>
      <c r="AE141" s="25"/>
      <c r="AM141" s="27"/>
      <c r="AO141" s="25"/>
    </row>
    <row r="142" spans="29:41">
      <c r="AC142" s="26"/>
      <c r="AD142" s="25"/>
      <c r="AE142" s="25"/>
      <c r="AM142" s="27"/>
      <c r="AO142" s="25"/>
    </row>
    <row r="143" spans="29:41">
      <c r="AC143" s="26"/>
      <c r="AD143" s="25"/>
      <c r="AE143" s="25"/>
      <c r="AM143" s="27"/>
      <c r="AO143" s="25"/>
    </row>
    <row r="144" spans="29:41">
      <c r="AC144" s="26"/>
      <c r="AD144" s="25"/>
      <c r="AE144" s="25"/>
      <c r="AM144" s="27"/>
      <c r="AO144" s="25"/>
    </row>
    <row r="145" spans="29:41">
      <c r="AC145" s="26"/>
      <c r="AD145" s="25"/>
      <c r="AE145" s="25"/>
      <c r="AM145" s="27"/>
      <c r="AO145" s="25"/>
    </row>
    <row r="146" spans="29:41">
      <c r="AC146" s="26"/>
      <c r="AD146" s="25"/>
      <c r="AE146" s="25"/>
      <c r="AM146" s="27"/>
      <c r="AO146" s="25"/>
    </row>
    <row r="147" spans="29:41">
      <c r="AC147" s="26"/>
      <c r="AD147" s="25"/>
      <c r="AE147" s="25"/>
      <c r="AM147" s="27"/>
      <c r="AO147" s="25"/>
    </row>
    <row r="148" spans="29:41">
      <c r="AC148" s="26"/>
      <c r="AD148" s="25"/>
      <c r="AE148" s="25"/>
      <c r="AM148" s="27"/>
      <c r="AO148" s="25"/>
    </row>
    <row r="149" spans="29:41">
      <c r="AC149" s="26"/>
      <c r="AD149" s="25"/>
      <c r="AE149" s="25"/>
      <c r="AM149" s="27"/>
      <c r="AO149" s="25"/>
    </row>
    <row r="150" spans="29:41">
      <c r="AC150" s="26"/>
      <c r="AD150" s="25"/>
      <c r="AE150" s="25"/>
      <c r="AM150" s="27"/>
      <c r="AO150" s="25"/>
    </row>
    <row r="151" spans="29:41">
      <c r="AC151" s="26"/>
      <c r="AD151" s="25"/>
      <c r="AE151" s="25"/>
      <c r="AM151" s="27"/>
      <c r="AO151" s="25"/>
    </row>
    <row r="152" spans="29:41">
      <c r="AC152" s="26"/>
      <c r="AD152" s="25"/>
      <c r="AE152" s="25"/>
      <c r="AM152" s="27"/>
      <c r="AO152" s="25"/>
    </row>
  </sheetData>
  <sheetProtection password="DF2D" sheet="1" objects="1" scenarios="1" formatCells="0" selectLockedCells="1"/>
  <mergeCells count="91">
    <mergeCell ref="D43:D44"/>
    <mergeCell ref="E43:E44"/>
    <mergeCell ref="F43:F44"/>
    <mergeCell ref="G43:G44"/>
    <mergeCell ref="AL65:AO65"/>
    <mergeCell ref="AL61:AO61"/>
    <mergeCell ref="AL62:AO62"/>
    <mergeCell ref="AL63:AO63"/>
    <mergeCell ref="AL64:AO64"/>
    <mergeCell ref="AL55:AO55"/>
    <mergeCell ref="AL56:AO56"/>
    <mergeCell ref="AL57:AO57"/>
    <mergeCell ref="AL58:AO58"/>
    <mergeCell ref="AL59:AO59"/>
    <mergeCell ref="AL60:AO60"/>
    <mergeCell ref="AL50:AO50"/>
    <mergeCell ref="K100:K106"/>
    <mergeCell ref="L43:L44"/>
    <mergeCell ref="M43:M44"/>
    <mergeCell ref="M92:M95"/>
    <mergeCell ref="AL85:AO85"/>
    <mergeCell ref="AL86:AO86"/>
    <mergeCell ref="AL87:AO87"/>
    <mergeCell ref="AL66:AO66"/>
    <mergeCell ref="AL67:AO67"/>
    <mergeCell ref="AL68:AO68"/>
    <mergeCell ref="AL69:AO69"/>
    <mergeCell ref="AL70:AO70"/>
    <mergeCell ref="AL71:AO71"/>
    <mergeCell ref="AL72:AO72"/>
    <mergeCell ref="AL73:AO73"/>
    <mergeCell ref="AL74:AO74"/>
    <mergeCell ref="AL83:AO83"/>
    <mergeCell ref="AL84:AO84"/>
    <mergeCell ref="AL75:AO75"/>
    <mergeCell ref="AL76:AO76"/>
    <mergeCell ref="AL77:AO77"/>
    <mergeCell ref="AL78:AO78"/>
    <mergeCell ref="AL79:AO79"/>
    <mergeCell ref="AL80:AO80"/>
    <mergeCell ref="AL81:AO81"/>
    <mergeCell ref="AL82:AO82"/>
    <mergeCell ref="AL51:AO51"/>
    <mergeCell ref="AL52:AO52"/>
    <mergeCell ref="AL53:AO53"/>
    <mergeCell ref="AL54:AO54"/>
    <mergeCell ref="AL45:AO45"/>
    <mergeCell ref="AL46:AO46"/>
    <mergeCell ref="AL47:AO47"/>
    <mergeCell ref="AL48:AO48"/>
    <mergeCell ref="AL49:AO49"/>
    <mergeCell ref="AR36:AS36"/>
    <mergeCell ref="AQ37:AU37"/>
    <mergeCell ref="G38:P38"/>
    <mergeCell ref="O43:S43"/>
    <mergeCell ref="T43:X43"/>
    <mergeCell ref="AF43:AJ43"/>
    <mergeCell ref="J43:J44"/>
    <mergeCell ref="K43:K44"/>
    <mergeCell ref="Z43:AD43"/>
    <mergeCell ref="AK43:AK44"/>
    <mergeCell ref="AL43:AO44"/>
    <mergeCell ref="T35:V35"/>
    <mergeCell ref="AP16:AR16"/>
    <mergeCell ref="AU16:AV16"/>
    <mergeCell ref="D16:K16"/>
    <mergeCell ref="AP26:AR26"/>
    <mergeCell ref="AU26:AV26"/>
    <mergeCell ref="K21:M21"/>
    <mergeCell ref="K22:M22"/>
    <mergeCell ref="K20:M20"/>
    <mergeCell ref="D25:K25"/>
    <mergeCell ref="F31:P31"/>
    <mergeCell ref="G33:P33"/>
    <mergeCell ref="T33:V33"/>
    <mergeCell ref="F35:P35"/>
    <mergeCell ref="O17:Q17"/>
    <mergeCell ref="O18:Q18"/>
    <mergeCell ref="AP12:AR12"/>
    <mergeCell ref="AU12:AV12"/>
    <mergeCell ref="AP14:AR14"/>
    <mergeCell ref="AU14:AV14"/>
    <mergeCell ref="AP15:AR15"/>
    <mergeCell ref="AU15:AV15"/>
    <mergeCell ref="R17:S17"/>
    <mergeCell ref="R18:S18"/>
    <mergeCell ref="D1:AM1"/>
    <mergeCell ref="D10:K10"/>
    <mergeCell ref="F8:G8"/>
    <mergeCell ref="D3:AO4"/>
    <mergeCell ref="G14:L14"/>
  </mergeCells>
  <phoneticPr fontId="33"/>
  <dataValidations count="14">
    <dataValidation type="list" allowBlank="1" showInputMessage="1" showErrorMessage="1" sqref="AC45:AC47">
      <formula1>INDIRECT(#REF!)</formula1>
    </dataValidation>
    <dataValidation type="list" allowBlank="1" showInputMessage="1" showErrorMessage="1" sqref="F33 F38 E48:E87">
      <formula1>$E$91:$E$92</formula1>
    </dataValidation>
    <dataValidation type="list" allowBlank="1" showInputMessage="1" showErrorMessage="1" sqref="D10:K10 D25:K25">
      <formula1>"Agree"</formula1>
    </dataValidation>
    <dataValidation type="list" allowBlank="1" showInputMessage="1" showErrorMessage="1" sqref="D16:K16">
      <formula1>"Agree, Non-EU Resident"</formula1>
    </dataValidation>
    <dataValidation type="list" allowBlank="1" showInputMessage="1" sqref="K48:K87">
      <formula1>$K$91:$K$98</formula1>
    </dataValidation>
    <dataValidation type="list" allowBlank="1" showInputMessage="1" showErrorMessage="1" sqref="L48:L87">
      <formula1>INDIRECT(E48)</formula1>
    </dataValidation>
    <dataValidation type="list" allowBlank="1" showInputMessage="1" showErrorMessage="1" sqref="M45:N87">
      <formula1>$F$91:$F$93</formula1>
    </dataValidation>
    <dataValidation type="list" allowBlank="1" showInputMessage="1" showErrorMessage="1" sqref="AA45:AA87">
      <formula1>$AA$91:$AA$93</formula1>
    </dataValidation>
    <dataValidation type="list" allowBlank="1" showInputMessage="1" showErrorMessage="1" sqref="AF45:AF87">
      <formula1>$AF$91:$AF$92</formula1>
    </dataValidation>
    <dataValidation type="list" allowBlank="1" showInputMessage="1" showErrorMessage="1" sqref="AG45:AG87">
      <formula1>$AG$91:$AG$92</formula1>
    </dataValidation>
    <dataValidation type="list" allowBlank="1" showInputMessage="1" showErrorMessage="1" sqref="AK45:AK87">
      <formula1>$AK$91:$AK$93</formula1>
    </dataValidation>
    <dataValidation type="list" allowBlank="1" showInputMessage="1" showErrorMessage="1" sqref="Z45:Z87">
      <formula1>$Z$91:$Z$94</formula1>
    </dataValidation>
    <dataValidation type="list" allowBlank="1" showInputMessage="1" showErrorMessage="1" sqref="AI45:AI87">
      <formula1>$AI$91:$AI$92</formula1>
    </dataValidation>
    <dataValidation type="list" allowBlank="1" showInputMessage="1" showErrorMessage="1" sqref="AC48:AC87">
      <formula1>$AC$91:$AC$94</formula1>
    </dataValidation>
  </dataValidations>
  <hyperlinks>
    <hyperlink ref="K20" r:id="rId1"/>
    <hyperlink ref="K21" r:id="rId2"/>
    <hyperlink ref="K22" r:id="rId3"/>
    <hyperlink ref="G14" r:id="rId4"/>
    <hyperlink ref="F8" r:id="rId5"/>
  </hyperlinks>
  <printOptions horizontalCentered="1" verticalCentered="1"/>
  <pageMargins left="0" right="0" top="0.19685039370078741" bottom="0.19685039370078741" header="0" footer="0"/>
  <pageSetup paperSize="9" scale="35" orientation="landscape" horizontalDpi="300" verticalDpi="300" r:id="rId6"/>
  <rowBreaks count="1" manualBreakCount="1">
    <brk id="67" max="47" man="1"/>
  </rowBreaks>
  <colBreaks count="1" manualBreakCount="1">
    <brk id="25" max="1048575" man="1"/>
  </colBreaks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41"/>
  <sheetViews>
    <sheetView showZeros="0" zoomScale="90" zoomScaleNormal="90" workbookViewId="0">
      <selection activeCell="D2" sqref="D2"/>
    </sheetView>
  </sheetViews>
  <sheetFormatPr defaultColWidth="9" defaultRowHeight="13.5"/>
  <cols>
    <col min="1" max="1" width="16.375" customWidth="1"/>
    <col min="2" max="2" width="17.375" customWidth="1"/>
    <col min="3" max="3" width="18.625" customWidth="1"/>
    <col min="4" max="4" width="20.25" customWidth="1"/>
    <col min="5" max="5" width="23.25" customWidth="1"/>
    <col min="6" max="6" width="19.625" customWidth="1"/>
    <col min="7" max="7" width="24.75" customWidth="1"/>
    <col min="8" max="8" width="26.375" customWidth="1"/>
    <col min="9" max="11" width="16.25" customWidth="1"/>
  </cols>
  <sheetData>
    <row r="1" spans="1:11">
      <c r="A1" s="10" t="s">
        <v>118</v>
      </c>
      <c r="B1" s="10" t="s">
        <v>119</v>
      </c>
      <c r="C1" s="10" t="s">
        <v>120</v>
      </c>
      <c r="D1" s="250" t="s">
        <v>177</v>
      </c>
      <c r="E1" s="10" t="s">
        <v>121</v>
      </c>
      <c r="F1" s="10" t="s">
        <v>122</v>
      </c>
      <c r="G1" s="10" t="s">
        <v>123</v>
      </c>
      <c r="H1" s="10" t="s">
        <v>124</v>
      </c>
      <c r="I1" s="250" t="s">
        <v>178</v>
      </c>
      <c r="J1" s="10" t="s">
        <v>125</v>
      </c>
      <c r="K1" s="251" t="s">
        <v>179</v>
      </c>
    </row>
    <row r="2" spans="1:11" s="2" customFormat="1" ht="14.25" customHeight="1">
      <c r="A2" s="304">
        <f>'Application form'!T33</f>
        <v>0</v>
      </c>
      <c r="B2" s="6">
        <f>'Application form'!F31</f>
        <v>0</v>
      </c>
      <c r="C2" s="6">
        <f>'Application form'!F33</f>
        <v>0</v>
      </c>
      <c r="D2" s="6">
        <f>'Application form'!G33</f>
        <v>0</v>
      </c>
      <c r="E2" s="6">
        <f>'Application form'!F35</f>
        <v>0</v>
      </c>
      <c r="F2" s="264">
        <f>'Application form'!T35</f>
        <v>0</v>
      </c>
      <c r="G2" s="6">
        <f>'Application form'!F38</f>
        <v>0</v>
      </c>
      <c r="H2" s="6">
        <f>'Application form'!G38</f>
        <v>0</v>
      </c>
      <c r="I2" s="6">
        <f>'Application form'!D10</f>
        <v>0</v>
      </c>
      <c r="J2" s="6">
        <f>'Application form'!D16</f>
        <v>0</v>
      </c>
      <c r="K2" s="6">
        <f>'Application form'!D25</f>
        <v>0</v>
      </c>
    </row>
    <row r="3" spans="1:11">
      <c r="A3" s="2"/>
      <c r="B3" s="249"/>
      <c r="C3" s="2"/>
      <c r="D3" s="2"/>
      <c r="E3" s="2"/>
      <c r="F3" s="2"/>
      <c r="G3" s="2"/>
      <c r="H3" s="2"/>
      <c r="I3" s="2"/>
    </row>
    <row r="41" spans="5:5">
      <c r="E41" s="11"/>
    </row>
  </sheetData>
  <phoneticPr fontId="3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AH189"/>
  <sheetViews>
    <sheetView showZeros="0" topLeftCell="N1" workbookViewId="0">
      <selection activeCell="AE10" sqref="AE10"/>
    </sheetView>
  </sheetViews>
  <sheetFormatPr defaultColWidth="9" defaultRowHeight="13.5"/>
  <cols>
    <col min="4" max="5" width="4.25" customWidth="1"/>
    <col min="6" max="6" width="14.125" customWidth="1"/>
    <col min="7" max="8" width="19" customWidth="1"/>
    <col min="9" max="9" width="11.375" customWidth="1"/>
    <col min="10" max="10" width="18.75" customWidth="1"/>
    <col min="11" max="11" width="3.5" customWidth="1"/>
    <col min="12" max="12" width="13.5" customWidth="1"/>
    <col min="13" max="13" width="11.625" customWidth="1"/>
    <col min="14" max="14" width="9.75" customWidth="1"/>
    <col min="15" max="15" width="9.25" customWidth="1"/>
    <col min="16" max="16" width="8.75" customWidth="1"/>
    <col min="17" max="17" width="6.5" customWidth="1"/>
    <col min="18" max="18" width="10.5" customWidth="1"/>
    <col min="19" max="19" width="10.875" customWidth="1"/>
    <col min="20" max="20" width="10.25" customWidth="1"/>
    <col min="21" max="21" width="9.75" customWidth="1"/>
    <col min="22" max="22" width="7.5" customWidth="1"/>
    <col min="23" max="23" width="7.25" style="3" customWidth="1"/>
    <col min="24" max="24" width="7.625" style="3" customWidth="1"/>
    <col min="25" max="25" width="7.875" customWidth="1"/>
    <col min="26" max="26" width="10.375" customWidth="1"/>
    <col min="27" max="27" width="13.125" customWidth="1"/>
    <col min="28" max="29" width="11.75" customWidth="1"/>
    <col min="33" max="33" width="15.875" customWidth="1"/>
    <col min="34" max="34" width="33.25" customWidth="1"/>
  </cols>
  <sheetData>
    <row r="1" spans="2:34" s="1" customFormat="1" ht="29.25" customHeight="1">
      <c r="B1" s="4" t="s">
        <v>126</v>
      </c>
      <c r="C1" s="5" t="s">
        <v>127</v>
      </c>
      <c r="D1" s="5" t="s">
        <v>30</v>
      </c>
      <c r="E1" s="5" t="s">
        <v>128</v>
      </c>
      <c r="F1" s="5" t="s">
        <v>33</v>
      </c>
      <c r="G1" s="5" t="s">
        <v>129</v>
      </c>
      <c r="H1" s="5" t="s">
        <v>130</v>
      </c>
      <c r="I1" s="7" t="s">
        <v>131</v>
      </c>
      <c r="J1" s="5" t="s">
        <v>33</v>
      </c>
      <c r="K1" s="7" t="s">
        <v>132</v>
      </c>
      <c r="L1" s="8" t="s">
        <v>200</v>
      </c>
      <c r="M1" s="8" t="s">
        <v>40</v>
      </c>
      <c r="N1" s="8" t="s">
        <v>133</v>
      </c>
      <c r="O1" s="8" t="s">
        <v>42</v>
      </c>
      <c r="P1" s="8" t="s">
        <v>134</v>
      </c>
      <c r="Q1" s="8" t="s">
        <v>135</v>
      </c>
      <c r="R1" s="8" t="s">
        <v>45</v>
      </c>
      <c r="S1" s="8" t="s">
        <v>136</v>
      </c>
      <c r="T1" s="8" t="s">
        <v>46</v>
      </c>
      <c r="U1" s="8" t="s">
        <v>137</v>
      </c>
      <c r="V1" s="8" t="s">
        <v>138</v>
      </c>
      <c r="W1" s="9" t="s">
        <v>139</v>
      </c>
      <c r="X1" s="9" t="s">
        <v>140</v>
      </c>
      <c r="Y1" s="8" t="s">
        <v>141</v>
      </c>
      <c r="Z1" s="8" t="s">
        <v>142</v>
      </c>
      <c r="AA1" s="8" t="s">
        <v>143</v>
      </c>
      <c r="AB1" s="9" t="s">
        <v>180</v>
      </c>
      <c r="AC1" s="9" t="s">
        <v>181</v>
      </c>
      <c r="AD1" s="8" t="s">
        <v>182</v>
      </c>
      <c r="AE1" s="8" t="s">
        <v>183</v>
      </c>
      <c r="AF1" s="8" t="s">
        <v>184</v>
      </c>
      <c r="AG1" s="268" t="s">
        <v>201</v>
      </c>
      <c r="AH1" s="8" t="s">
        <v>185</v>
      </c>
    </row>
    <row r="2" spans="2:34" s="2" customFormat="1">
      <c r="B2" s="6"/>
      <c r="C2" s="267" t="str">
        <f>UPPER('Application form'!$T$33)</f>
        <v/>
      </c>
      <c r="D2" s="6">
        <v>1</v>
      </c>
      <c r="E2" s="253">
        <f>'Application form'!E48</f>
        <v>0</v>
      </c>
      <c r="F2" s="253">
        <f>IF(Application!E36=" "," ",'Application form'!K48)</f>
        <v>0</v>
      </c>
      <c r="G2" s="253" t="str">
        <f>PROPER('Application form'!F48)</f>
        <v/>
      </c>
      <c r="H2" s="253" t="str">
        <f>UPPER('Application form'!G48)</f>
        <v/>
      </c>
      <c r="I2" s="253"/>
      <c r="J2" s="253">
        <f>'Application form'!K48</f>
        <v>0</v>
      </c>
      <c r="K2" s="6"/>
      <c r="L2" s="6" t="e">
        <f>'Application form'!#REF!</f>
        <v>#REF!</v>
      </c>
      <c r="M2" s="266">
        <f>'Application form'!O48</f>
        <v>0</v>
      </c>
      <c r="N2" s="254">
        <f>'Application form'!P48</f>
        <v>0</v>
      </c>
      <c r="O2" s="254">
        <f>'Application form'!Q48</f>
        <v>0</v>
      </c>
      <c r="P2" s="253">
        <f>'Application form'!R48</f>
        <v>0</v>
      </c>
      <c r="Q2" s="253">
        <f>'Application form'!S48</f>
        <v>0</v>
      </c>
      <c r="R2" s="266">
        <f>'Application form'!T48</f>
        <v>0</v>
      </c>
      <c r="S2" s="254">
        <f>'Application form'!U48</f>
        <v>0</v>
      </c>
      <c r="T2" s="254">
        <f>'Application form'!V48</f>
        <v>0</v>
      </c>
      <c r="U2" s="253">
        <f>'Application form'!W48</f>
        <v>0</v>
      </c>
      <c r="V2" s="253">
        <f>'Application form'!X48</f>
        <v>0</v>
      </c>
      <c r="W2" s="266">
        <f>'Application form'!Z48</f>
        <v>0</v>
      </c>
      <c r="X2" s="266">
        <f>'Application form'!AA48</f>
        <v>0</v>
      </c>
      <c r="Y2" s="254">
        <f>'Application form'!AB48</f>
        <v>0</v>
      </c>
      <c r="Z2" s="253">
        <f>'Application form'!AC48</f>
        <v>0</v>
      </c>
      <c r="AA2" s="253">
        <f>'Application form'!AD48</f>
        <v>0</v>
      </c>
      <c r="AB2" s="266">
        <f>'Application form'!AF48</f>
        <v>0</v>
      </c>
      <c r="AC2" s="266">
        <f>'Application form'!AG48</f>
        <v>0</v>
      </c>
      <c r="AD2" s="254">
        <f>'Application form'!AH48</f>
        <v>0</v>
      </c>
      <c r="AE2" s="253">
        <f>'Application form'!AI48</f>
        <v>0</v>
      </c>
      <c r="AF2" s="253">
        <f>'Application form'!AJ48</f>
        <v>0</v>
      </c>
      <c r="AG2" s="253">
        <f>'Application form'!AK48</f>
        <v>0</v>
      </c>
      <c r="AH2" s="253">
        <f>'Application form'!AL48</f>
        <v>0</v>
      </c>
    </row>
    <row r="3" spans="2:34" s="2" customFormat="1">
      <c r="B3" s="6"/>
      <c r="C3" s="267" t="str">
        <f>UPPER('Application form'!$T$33)</f>
        <v/>
      </c>
      <c r="D3" s="6">
        <v>2</v>
      </c>
      <c r="E3" s="253">
        <f>'Application form'!E49</f>
        <v>0</v>
      </c>
      <c r="F3" s="253">
        <f>IF(Application!E37=" "," ",'Application form'!K49)</f>
        <v>0</v>
      </c>
      <c r="G3" s="253" t="str">
        <f>PROPER('Application form'!F49)</f>
        <v/>
      </c>
      <c r="H3" s="253" t="str">
        <f>UPPER('Application form'!G49)</f>
        <v/>
      </c>
      <c r="I3" s="253"/>
      <c r="J3" s="253">
        <f>'Application form'!K49</f>
        <v>0</v>
      </c>
      <c r="K3" s="6"/>
      <c r="L3" s="6" t="e">
        <f>'Application form'!#REF!</f>
        <v>#REF!</v>
      </c>
      <c r="M3" s="266">
        <f>'Application form'!O49</f>
        <v>0</v>
      </c>
      <c r="N3" s="254">
        <f>'Application form'!P49</f>
        <v>0</v>
      </c>
      <c r="O3" s="254">
        <f>'Application form'!Q49</f>
        <v>0</v>
      </c>
      <c r="P3" s="253">
        <f>'Application form'!R49</f>
        <v>0</v>
      </c>
      <c r="Q3" s="253">
        <f>'Application form'!S49</f>
        <v>0</v>
      </c>
      <c r="R3" s="266">
        <f>'Application form'!T49</f>
        <v>0</v>
      </c>
      <c r="S3" s="254">
        <f>'Application form'!U49</f>
        <v>0</v>
      </c>
      <c r="T3" s="254">
        <f>'Application form'!V49</f>
        <v>0</v>
      </c>
      <c r="U3" s="253">
        <f>'Application form'!W49</f>
        <v>0</v>
      </c>
      <c r="V3" s="253">
        <f>'Application form'!X49</f>
        <v>0</v>
      </c>
      <c r="W3" s="266">
        <f>'Application form'!Z49</f>
        <v>0</v>
      </c>
      <c r="X3" s="266">
        <f>'Application form'!AA49</f>
        <v>0</v>
      </c>
      <c r="Y3" s="254">
        <f>'Application form'!AB49</f>
        <v>0</v>
      </c>
      <c r="Z3" s="253">
        <f>'Application form'!AC49</f>
        <v>0</v>
      </c>
      <c r="AA3" s="253">
        <f>'Application form'!AD49</f>
        <v>0</v>
      </c>
      <c r="AB3" s="266">
        <f>'Application form'!AF49</f>
        <v>0</v>
      </c>
      <c r="AC3" s="266">
        <f>'Application form'!AG49</f>
        <v>0</v>
      </c>
      <c r="AD3" s="254">
        <f>'Application form'!AH49</f>
        <v>0</v>
      </c>
      <c r="AE3" s="253">
        <f>'Application form'!AI49</f>
        <v>0</v>
      </c>
      <c r="AF3" s="253">
        <f>'Application form'!AJ49</f>
        <v>0</v>
      </c>
      <c r="AG3" s="253">
        <f>'Application form'!AK49</f>
        <v>0</v>
      </c>
      <c r="AH3" s="253">
        <f>'Application form'!AL49</f>
        <v>0</v>
      </c>
    </row>
    <row r="4" spans="2:34" s="2" customFormat="1">
      <c r="B4" s="6"/>
      <c r="C4" s="267" t="str">
        <f>UPPER('Application form'!$T$33)</f>
        <v/>
      </c>
      <c r="D4" s="6">
        <v>3</v>
      </c>
      <c r="E4" s="253">
        <f>'Application form'!E50</f>
        <v>0</v>
      </c>
      <c r="F4" s="253">
        <f>IF(Application!E38=" "," ",'Application form'!K50)</f>
        <v>0</v>
      </c>
      <c r="G4" s="253" t="str">
        <f>PROPER('Application form'!F50)</f>
        <v/>
      </c>
      <c r="H4" s="253" t="str">
        <f>UPPER('Application form'!G50)</f>
        <v/>
      </c>
      <c r="I4" s="253"/>
      <c r="J4" s="253">
        <f>'Application form'!K50</f>
        <v>0</v>
      </c>
      <c r="K4" s="6"/>
      <c r="L4" s="6" t="e">
        <f>'Application form'!#REF!</f>
        <v>#REF!</v>
      </c>
      <c r="M4" s="266">
        <f>'Application form'!O50</f>
        <v>0</v>
      </c>
      <c r="N4" s="254">
        <f>'Application form'!P50</f>
        <v>0</v>
      </c>
      <c r="O4" s="254">
        <f>'Application form'!Q50</f>
        <v>0</v>
      </c>
      <c r="P4" s="253">
        <f>'Application form'!R50</f>
        <v>0</v>
      </c>
      <c r="Q4" s="253">
        <f>'Application form'!S50</f>
        <v>0</v>
      </c>
      <c r="R4" s="266">
        <f>'Application form'!T50</f>
        <v>0</v>
      </c>
      <c r="S4" s="254">
        <f>'Application form'!U50</f>
        <v>0</v>
      </c>
      <c r="T4" s="254">
        <f>'Application form'!V50</f>
        <v>0</v>
      </c>
      <c r="U4" s="253">
        <f>'Application form'!W50</f>
        <v>0</v>
      </c>
      <c r="V4" s="253">
        <f>'Application form'!X50</f>
        <v>0</v>
      </c>
      <c r="W4" s="266">
        <f>'Application form'!Z50</f>
        <v>0</v>
      </c>
      <c r="X4" s="266">
        <f>'Application form'!AA50</f>
        <v>0</v>
      </c>
      <c r="Y4" s="254">
        <f>'Application form'!AB50</f>
        <v>0</v>
      </c>
      <c r="Z4" s="253">
        <f>'Application form'!AC50</f>
        <v>0</v>
      </c>
      <c r="AA4" s="253">
        <f>'Application form'!AD50</f>
        <v>0</v>
      </c>
      <c r="AB4" s="266">
        <f>'Application form'!AF50</f>
        <v>0</v>
      </c>
      <c r="AC4" s="266">
        <f>'Application form'!AG50</f>
        <v>0</v>
      </c>
      <c r="AD4" s="254">
        <f>'Application form'!AH50</f>
        <v>0</v>
      </c>
      <c r="AE4" s="253">
        <f>'Application form'!AI50</f>
        <v>0</v>
      </c>
      <c r="AF4" s="253">
        <f>'Application form'!AJ50</f>
        <v>0</v>
      </c>
      <c r="AG4" s="253">
        <f>'Application form'!AK50</f>
        <v>0</v>
      </c>
      <c r="AH4" s="253">
        <f>'Application form'!AL50</f>
        <v>0</v>
      </c>
    </row>
    <row r="5" spans="2:34" s="2" customFormat="1">
      <c r="B5" s="6"/>
      <c r="C5" s="267" t="str">
        <f>UPPER('Application form'!$T$33)</f>
        <v/>
      </c>
      <c r="D5" s="6">
        <v>4</v>
      </c>
      <c r="E5" s="253">
        <f>'Application form'!E51</f>
        <v>0</v>
      </c>
      <c r="F5" s="253">
        <f>IF(Application!E39=" "," ",'Application form'!K51)</f>
        <v>0</v>
      </c>
      <c r="G5" s="253" t="str">
        <f>PROPER('Application form'!F51)</f>
        <v/>
      </c>
      <c r="H5" s="253" t="str">
        <f>UPPER('Application form'!G51)</f>
        <v/>
      </c>
      <c r="I5" s="253"/>
      <c r="J5" s="253">
        <f>'Application form'!K51</f>
        <v>0</v>
      </c>
      <c r="K5" s="6"/>
      <c r="L5" s="6" t="e">
        <f>'Application form'!#REF!</f>
        <v>#REF!</v>
      </c>
      <c r="M5" s="266">
        <f>'Application form'!O51</f>
        <v>0</v>
      </c>
      <c r="N5" s="254">
        <f>'Application form'!P51</f>
        <v>0</v>
      </c>
      <c r="O5" s="254">
        <f>'Application form'!Q51</f>
        <v>0</v>
      </c>
      <c r="P5" s="253">
        <f>'Application form'!R51</f>
        <v>0</v>
      </c>
      <c r="Q5" s="253">
        <f>'Application form'!S51</f>
        <v>0</v>
      </c>
      <c r="R5" s="266">
        <f>'Application form'!T51</f>
        <v>0</v>
      </c>
      <c r="S5" s="254">
        <f>'Application form'!U51</f>
        <v>0</v>
      </c>
      <c r="T5" s="254">
        <f>'Application form'!V51</f>
        <v>0</v>
      </c>
      <c r="U5" s="253">
        <f>'Application form'!W51</f>
        <v>0</v>
      </c>
      <c r="V5" s="253">
        <f>'Application form'!X51</f>
        <v>0</v>
      </c>
      <c r="W5" s="266">
        <f>'Application form'!Z51</f>
        <v>0</v>
      </c>
      <c r="X5" s="266">
        <f>'Application form'!AA51</f>
        <v>0</v>
      </c>
      <c r="Y5" s="254">
        <f>'Application form'!AB51</f>
        <v>0</v>
      </c>
      <c r="Z5" s="253">
        <f>'Application form'!AC51</f>
        <v>0</v>
      </c>
      <c r="AA5" s="253">
        <f>'Application form'!AD51</f>
        <v>0</v>
      </c>
      <c r="AB5" s="266">
        <f>'Application form'!AF51</f>
        <v>0</v>
      </c>
      <c r="AC5" s="266">
        <f>'Application form'!AG51</f>
        <v>0</v>
      </c>
      <c r="AD5" s="254">
        <f>'Application form'!AH51</f>
        <v>0</v>
      </c>
      <c r="AE5" s="253">
        <f>'Application form'!AI51</f>
        <v>0</v>
      </c>
      <c r="AF5" s="253">
        <f>'Application form'!AJ51</f>
        <v>0</v>
      </c>
      <c r="AG5" s="253">
        <f>'Application form'!AK51</f>
        <v>0</v>
      </c>
      <c r="AH5" s="253">
        <f>'Application form'!AL51</f>
        <v>0</v>
      </c>
    </row>
    <row r="6" spans="2:34" s="2" customFormat="1">
      <c r="B6" s="6"/>
      <c r="C6" s="267" t="str">
        <f>UPPER('Application form'!$T$33)</f>
        <v/>
      </c>
      <c r="D6" s="6">
        <v>5</v>
      </c>
      <c r="E6" s="253">
        <f>'Application form'!E52</f>
        <v>0</v>
      </c>
      <c r="F6" s="253">
        <f>IF(Application!E40=" "," ",'Application form'!K52)</f>
        <v>0</v>
      </c>
      <c r="G6" s="253" t="str">
        <f>PROPER('Application form'!F52)</f>
        <v/>
      </c>
      <c r="H6" s="253" t="str">
        <f>UPPER('Application form'!G52)</f>
        <v/>
      </c>
      <c r="I6" s="253"/>
      <c r="J6" s="253">
        <f>'Application form'!K52</f>
        <v>0</v>
      </c>
      <c r="K6" s="6"/>
      <c r="L6" s="6" t="e">
        <f>'Application form'!#REF!</f>
        <v>#REF!</v>
      </c>
      <c r="M6" s="266">
        <f>'Application form'!O52</f>
        <v>0</v>
      </c>
      <c r="N6" s="254">
        <f>'Application form'!P52</f>
        <v>0</v>
      </c>
      <c r="O6" s="254">
        <f>'Application form'!Q52</f>
        <v>0</v>
      </c>
      <c r="P6" s="253">
        <f>'Application form'!R52</f>
        <v>0</v>
      </c>
      <c r="Q6" s="253">
        <f>'Application form'!S52</f>
        <v>0</v>
      </c>
      <c r="R6" s="266">
        <f>'Application form'!T52</f>
        <v>0</v>
      </c>
      <c r="S6" s="254">
        <f>'Application form'!U52</f>
        <v>0</v>
      </c>
      <c r="T6" s="254">
        <f>'Application form'!V52</f>
        <v>0</v>
      </c>
      <c r="U6" s="253">
        <f>'Application form'!W52</f>
        <v>0</v>
      </c>
      <c r="V6" s="253">
        <f>'Application form'!X52</f>
        <v>0</v>
      </c>
      <c r="W6" s="266">
        <f>'Application form'!Z52</f>
        <v>0</v>
      </c>
      <c r="X6" s="266">
        <f>'Application form'!AA52</f>
        <v>0</v>
      </c>
      <c r="Y6" s="254">
        <f>'Application form'!AB52</f>
        <v>0</v>
      </c>
      <c r="Z6" s="253">
        <f>'Application form'!AC52</f>
        <v>0</v>
      </c>
      <c r="AA6" s="253">
        <f>'Application form'!AD52</f>
        <v>0</v>
      </c>
      <c r="AB6" s="266">
        <f>'Application form'!AF52</f>
        <v>0</v>
      </c>
      <c r="AC6" s="266">
        <f>'Application form'!AG52</f>
        <v>0</v>
      </c>
      <c r="AD6" s="254">
        <f>'Application form'!AH52</f>
        <v>0</v>
      </c>
      <c r="AE6" s="253">
        <f>'Application form'!AI52</f>
        <v>0</v>
      </c>
      <c r="AF6" s="253">
        <f>'Application form'!AJ52</f>
        <v>0</v>
      </c>
      <c r="AG6" s="253">
        <f>'Application form'!AK52</f>
        <v>0</v>
      </c>
      <c r="AH6" s="253">
        <f>'Application form'!AL52</f>
        <v>0</v>
      </c>
    </row>
    <row r="7" spans="2:34" s="2" customFormat="1">
      <c r="B7" s="6"/>
      <c r="C7" s="267" t="str">
        <f>UPPER('Application form'!$T$33)</f>
        <v/>
      </c>
      <c r="D7" s="6">
        <v>6</v>
      </c>
      <c r="E7" s="253">
        <f>'Application form'!E53</f>
        <v>0</v>
      </c>
      <c r="F7" s="253">
        <f>IF(Application!E41=" "," ",'Application form'!K53)</f>
        <v>0</v>
      </c>
      <c r="G7" s="253" t="str">
        <f>PROPER('Application form'!F53)</f>
        <v/>
      </c>
      <c r="H7" s="253" t="str">
        <f>UPPER('Application form'!G53)</f>
        <v/>
      </c>
      <c r="I7" s="253"/>
      <c r="J7" s="253">
        <f>'Application form'!K53</f>
        <v>0</v>
      </c>
      <c r="K7" s="6"/>
      <c r="L7" s="6" t="e">
        <f>'Application form'!#REF!</f>
        <v>#REF!</v>
      </c>
      <c r="M7" s="266">
        <f>'Application form'!O53</f>
        <v>0</v>
      </c>
      <c r="N7" s="254">
        <f>'Application form'!P53</f>
        <v>0</v>
      </c>
      <c r="O7" s="254">
        <f>'Application form'!Q53</f>
        <v>0</v>
      </c>
      <c r="P7" s="253">
        <f>'Application form'!R53</f>
        <v>0</v>
      </c>
      <c r="Q7" s="253">
        <f>'Application form'!S53</f>
        <v>0</v>
      </c>
      <c r="R7" s="266">
        <f>'Application form'!T53</f>
        <v>0</v>
      </c>
      <c r="S7" s="254">
        <f>'Application form'!U53</f>
        <v>0</v>
      </c>
      <c r="T7" s="254">
        <f>'Application form'!V53</f>
        <v>0</v>
      </c>
      <c r="U7" s="253">
        <f>'Application form'!W53</f>
        <v>0</v>
      </c>
      <c r="V7" s="253">
        <f>'Application form'!X53</f>
        <v>0</v>
      </c>
      <c r="W7" s="266">
        <f>'Application form'!Z53</f>
        <v>0</v>
      </c>
      <c r="X7" s="266">
        <f>'Application form'!AA53</f>
        <v>0</v>
      </c>
      <c r="Y7" s="254">
        <f>'Application form'!AB53</f>
        <v>0</v>
      </c>
      <c r="Z7" s="253">
        <f>'Application form'!AC53</f>
        <v>0</v>
      </c>
      <c r="AA7" s="253">
        <f>'Application form'!AD53</f>
        <v>0</v>
      </c>
      <c r="AB7" s="266">
        <f>'Application form'!AF53</f>
        <v>0</v>
      </c>
      <c r="AC7" s="266">
        <f>'Application form'!AG53</f>
        <v>0</v>
      </c>
      <c r="AD7" s="254">
        <f>'Application form'!AH53</f>
        <v>0</v>
      </c>
      <c r="AE7" s="253">
        <f>'Application form'!AI53</f>
        <v>0</v>
      </c>
      <c r="AF7" s="253">
        <f>'Application form'!AJ53</f>
        <v>0</v>
      </c>
      <c r="AG7" s="253">
        <f>'Application form'!AK53</f>
        <v>0</v>
      </c>
      <c r="AH7" s="253">
        <f>'Application form'!AL53</f>
        <v>0</v>
      </c>
    </row>
    <row r="8" spans="2:34" s="2" customFormat="1">
      <c r="B8" s="6"/>
      <c r="C8" s="267" t="str">
        <f>UPPER('Application form'!$T$33)</f>
        <v/>
      </c>
      <c r="D8" s="6">
        <v>7</v>
      </c>
      <c r="E8" s="253">
        <f>'Application form'!E54</f>
        <v>0</v>
      </c>
      <c r="F8" s="253">
        <f>IF(Application!E42=" "," ",'Application form'!K54)</f>
        <v>0</v>
      </c>
      <c r="G8" s="253" t="str">
        <f>PROPER('Application form'!F54)</f>
        <v/>
      </c>
      <c r="H8" s="253" t="str">
        <f>UPPER('Application form'!G54)</f>
        <v/>
      </c>
      <c r="I8" s="253"/>
      <c r="J8" s="253">
        <f>'Application form'!K54</f>
        <v>0</v>
      </c>
      <c r="K8" s="6"/>
      <c r="L8" s="6" t="e">
        <f>'Application form'!#REF!</f>
        <v>#REF!</v>
      </c>
      <c r="M8" s="266">
        <f>'Application form'!O54</f>
        <v>0</v>
      </c>
      <c r="N8" s="254">
        <f>'Application form'!P54</f>
        <v>0</v>
      </c>
      <c r="O8" s="254">
        <f>'Application form'!Q54</f>
        <v>0</v>
      </c>
      <c r="P8" s="253">
        <f>'Application form'!R54</f>
        <v>0</v>
      </c>
      <c r="Q8" s="253">
        <f>'Application form'!S54</f>
        <v>0</v>
      </c>
      <c r="R8" s="266">
        <f>'Application form'!T54</f>
        <v>0</v>
      </c>
      <c r="S8" s="254">
        <f>'Application form'!U54</f>
        <v>0</v>
      </c>
      <c r="T8" s="254">
        <f>'Application form'!V54</f>
        <v>0</v>
      </c>
      <c r="U8" s="253">
        <f>'Application form'!W54</f>
        <v>0</v>
      </c>
      <c r="V8" s="253">
        <f>'Application form'!X54</f>
        <v>0</v>
      </c>
      <c r="W8" s="266">
        <f>'Application form'!Z54</f>
        <v>0</v>
      </c>
      <c r="X8" s="266">
        <f>'Application form'!AA54</f>
        <v>0</v>
      </c>
      <c r="Y8" s="254">
        <f>'Application form'!AB54</f>
        <v>0</v>
      </c>
      <c r="Z8" s="253">
        <f>'Application form'!AC54</f>
        <v>0</v>
      </c>
      <c r="AA8" s="253">
        <f>'Application form'!AD54</f>
        <v>0</v>
      </c>
      <c r="AB8" s="266">
        <f>'Application form'!AF54</f>
        <v>0</v>
      </c>
      <c r="AC8" s="266">
        <f>'Application form'!AG54</f>
        <v>0</v>
      </c>
      <c r="AD8" s="254">
        <f>'Application form'!AH54</f>
        <v>0</v>
      </c>
      <c r="AE8" s="253">
        <f>'Application form'!AI54</f>
        <v>0</v>
      </c>
      <c r="AF8" s="253">
        <f>'Application form'!AJ54</f>
        <v>0</v>
      </c>
      <c r="AG8" s="253">
        <f>'Application form'!AK54</f>
        <v>0</v>
      </c>
      <c r="AH8" s="253">
        <f>'Application form'!AL54</f>
        <v>0</v>
      </c>
    </row>
    <row r="9" spans="2:34" s="2" customFormat="1">
      <c r="B9" s="6"/>
      <c r="C9" s="267" t="str">
        <f>UPPER('Application form'!$T$33)</f>
        <v/>
      </c>
      <c r="D9" s="6">
        <v>8</v>
      </c>
      <c r="E9" s="253">
        <f>'Application form'!E55</f>
        <v>0</v>
      </c>
      <c r="F9" s="253">
        <f>IF(Application!E43=" "," ",'Application form'!K55)</f>
        <v>0</v>
      </c>
      <c r="G9" s="253" t="str">
        <f>PROPER('Application form'!F55)</f>
        <v/>
      </c>
      <c r="H9" s="253" t="str">
        <f>UPPER('Application form'!G55)</f>
        <v/>
      </c>
      <c r="I9" s="253"/>
      <c r="J9" s="253">
        <f>'Application form'!K55</f>
        <v>0</v>
      </c>
      <c r="K9" s="6"/>
      <c r="L9" s="6" t="e">
        <f>'Application form'!#REF!</f>
        <v>#REF!</v>
      </c>
      <c r="M9" s="266">
        <f>'Application form'!O55</f>
        <v>0</v>
      </c>
      <c r="N9" s="254">
        <f>'Application form'!P55</f>
        <v>0</v>
      </c>
      <c r="O9" s="254">
        <f>'Application form'!Q55</f>
        <v>0</v>
      </c>
      <c r="P9" s="253">
        <f>'Application form'!R55</f>
        <v>0</v>
      </c>
      <c r="Q9" s="253">
        <f>'Application form'!S55</f>
        <v>0</v>
      </c>
      <c r="R9" s="266">
        <f>'Application form'!T55</f>
        <v>0</v>
      </c>
      <c r="S9" s="254">
        <f>'Application form'!U55</f>
        <v>0</v>
      </c>
      <c r="T9" s="254">
        <f>'Application form'!V55</f>
        <v>0</v>
      </c>
      <c r="U9" s="253">
        <f>'Application form'!W55</f>
        <v>0</v>
      </c>
      <c r="V9" s="253">
        <f>'Application form'!X55</f>
        <v>0</v>
      </c>
      <c r="W9" s="266">
        <f>'Application form'!Z55</f>
        <v>0</v>
      </c>
      <c r="X9" s="266">
        <f>'Application form'!AA55</f>
        <v>0</v>
      </c>
      <c r="Y9" s="254">
        <f>'Application form'!AB55</f>
        <v>0</v>
      </c>
      <c r="Z9" s="253">
        <f>'Application form'!AC55</f>
        <v>0</v>
      </c>
      <c r="AA9" s="253">
        <f>'Application form'!AD55</f>
        <v>0</v>
      </c>
      <c r="AB9" s="266">
        <f>'Application form'!AF55</f>
        <v>0</v>
      </c>
      <c r="AC9" s="266">
        <f>'Application form'!AG55</f>
        <v>0</v>
      </c>
      <c r="AD9" s="254">
        <f>'Application form'!AH55</f>
        <v>0</v>
      </c>
      <c r="AE9" s="253">
        <f>'Application form'!AI55</f>
        <v>0</v>
      </c>
      <c r="AF9" s="253">
        <f>'Application form'!AJ55</f>
        <v>0</v>
      </c>
      <c r="AG9" s="253">
        <f>'Application form'!AK55</f>
        <v>0</v>
      </c>
      <c r="AH9" s="253">
        <f>'Application form'!AL55</f>
        <v>0</v>
      </c>
    </row>
    <row r="10" spans="2:34" s="2" customFormat="1">
      <c r="B10" s="6"/>
      <c r="C10" s="267" t="str">
        <f>UPPER('Application form'!$T$33)</f>
        <v/>
      </c>
      <c r="D10" s="6">
        <v>9</v>
      </c>
      <c r="E10" s="253">
        <f>'Application form'!E56</f>
        <v>0</v>
      </c>
      <c r="F10" s="253">
        <f>IF(Application!E44=" "," ",'Application form'!K56)</f>
        <v>0</v>
      </c>
      <c r="G10" s="253" t="str">
        <f>PROPER('Application form'!F56)</f>
        <v/>
      </c>
      <c r="H10" s="253" t="str">
        <f>UPPER('Application form'!G56)</f>
        <v/>
      </c>
      <c r="I10" s="253"/>
      <c r="J10" s="253">
        <f>'Application form'!K56</f>
        <v>0</v>
      </c>
      <c r="K10" s="6"/>
      <c r="L10" s="6" t="e">
        <f>'Application form'!#REF!</f>
        <v>#REF!</v>
      </c>
      <c r="M10" s="266">
        <f>'Application form'!O56</f>
        <v>0</v>
      </c>
      <c r="N10" s="254">
        <f>'Application form'!P56</f>
        <v>0</v>
      </c>
      <c r="O10" s="254">
        <f>'Application form'!Q56</f>
        <v>0</v>
      </c>
      <c r="P10" s="253">
        <f>'Application form'!R56</f>
        <v>0</v>
      </c>
      <c r="Q10" s="253">
        <f>'Application form'!S56</f>
        <v>0</v>
      </c>
      <c r="R10" s="266">
        <f>'Application form'!T56</f>
        <v>0</v>
      </c>
      <c r="S10" s="254">
        <f>'Application form'!U56</f>
        <v>0</v>
      </c>
      <c r="T10" s="254">
        <f>'Application form'!V56</f>
        <v>0</v>
      </c>
      <c r="U10" s="253">
        <f>'Application form'!W56</f>
        <v>0</v>
      </c>
      <c r="V10" s="253">
        <f>'Application form'!X56</f>
        <v>0</v>
      </c>
      <c r="W10" s="266">
        <f>'Application form'!Z56</f>
        <v>0</v>
      </c>
      <c r="X10" s="266">
        <f>'Application form'!AA56</f>
        <v>0</v>
      </c>
      <c r="Y10" s="254">
        <f>'Application form'!AB56</f>
        <v>0</v>
      </c>
      <c r="Z10" s="253">
        <f>'Application form'!AC56</f>
        <v>0</v>
      </c>
      <c r="AA10" s="253">
        <f>'Application form'!AD56</f>
        <v>0</v>
      </c>
      <c r="AB10" s="266">
        <f>'Application form'!AF56</f>
        <v>0</v>
      </c>
      <c r="AC10" s="266">
        <f>'Application form'!AG56</f>
        <v>0</v>
      </c>
      <c r="AD10" s="254">
        <f>'Application form'!AH56</f>
        <v>0</v>
      </c>
      <c r="AE10" s="253">
        <f>'Application form'!AI56</f>
        <v>0</v>
      </c>
      <c r="AF10" s="253">
        <f>'Application form'!AJ56</f>
        <v>0</v>
      </c>
      <c r="AG10" s="253">
        <f>'Application form'!AK56</f>
        <v>0</v>
      </c>
      <c r="AH10" s="253">
        <f>'Application form'!AL56</f>
        <v>0</v>
      </c>
    </row>
    <row r="11" spans="2:34" s="2" customFormat="1">
      <c r="B11" s="6"/>
      <c r="C11" s="267" t="str">
        <f>UPPER('Application form'!$T$33)</f>
        <v/>
      </c>
      <c r="D11" s="6">
        <v>10</v>
      </c>
      <c r="E11" s="253">
        <f>'Application form'!E57</f>
        <v>0</v>
      </c>
      <c r="F11" s="253">
        <f>IF(Application!E45=" "," ",'Application form'!K57)</f>
        <v>0</v>
      </c>
      <c r="G11" s="253" t="str">
        <f>PROPER('Application form'!F57)</f>
        <v/>
      </c>
      <c r="H11" s="253" t="str">
        <f>UPPER('Application form'!G57)</f>
        <v/>
      </c>
      <c r="I11" s="253"/>
      <c r="J11" s="253">
        <f>'Application form'!K57</f>
        <v>0</v>
      </c>
      <c r="K11" s="6"/>
      <c r="L11" s="6" t="e">
        <f>'Application form'!#REF!</f>
        <v>#REF!</v>
      </c>
      <c r="M11" s="266">
        <f>'Application form'!O57</f>
        <v>0</v>
      </c>
      <c r="N11" s="254">
        <f>'Application form'!P57</f>
        <v>0</v>
      </c>
      <c r="O11" s="254">
        <f>'Application form'!Q57</f>
        <v>0</v>
      </c>
      <c r="P11" s="253">
        <f>'Application form'!R57</f>
        <v>0</v>
      </c>
      <c r="Q11" s="253">
        <f>'Application form'!S57</f>
        <v>0</v>
      </c>
      <c r="R11" s="266">
        <f>'Application form'!T57</f>
        <v>0</v>
      </c>
      <c r="S11" s="254">
        <f>'Application form'!U57</f>
        <v>0</v>
      </c>
      <c r="T11" s="254">
        <f>'Application form'!V57</f>
        <v>0</v>
      </c>
      <c r="U11" s="253">
        <f>'Application form'!W57</f>
        <v>0</v>
      </c>
      <c r="V11" s="253">
        <f>'Application form'!X57</f>
        <v>0</v>
      </c>
      <c r="W11" s="266">
        <f>'Application form'!Z57</f>
        <v>0</v>
      </c>
      <c r="X11" s="266">
        <f>'Application form'!AA57</f>
        <v>0</v>
      </c>
      <c r="Y11" s="254">
        <f>'Application form'!AB57</f>
        <v>0</v>
      </c>
      <c r="Z11" s="253">
        <f>'Application form'!AC57</f>
        <v>0</v>
      </c>
      <c r="AA11" s="253">
        <f>'Application form'!AD57</f>
        <v>0</v>
      </c>
      <c r="AB11" s="266">
        <f>'Application form'!AF57</f>
        <v>0</v>
      </c>
      <c r="AC11" s="266">
        <f>'Application form'!AG57</f>
        <v>0</v>
      </c>
      <c r="AD11" s="254">
        <f>'Application form'!AH57</f>
        <v>0</v>
      </c>
      <c r="AE11" s="253">
        <f>'Application form'!AI57</f>
        <v>0</v>
      </c>
      <c r="AF11" s="253">
        <f>'Application form'!AJ57</f>
        <v>0</v>
      </c>
      <c r="AG11" s="253">
        <f>'Application form'!AK57</f>
        <v>0</v>
      </c>
      <c r="AH11" s="253">
        <f>'Application form'!AL57</f>
        <v>0</v>
      </c>
    </row>
    <row r="12" spans="2:34" s="2" customFormat="1">
      <c r="B12" s="6"/>
      <c r="C12" s="267" t="str">
        <f>UPPER('Application form'!$T$33)</f>
        <v/>
      </c>
      <c r="D12" s="6">
        <v>11</v>
      </c>
      <c r="E12" s="253">
        <f>'Application form'!E58</f>
        <v>0</v>
      </c>
      <c r="F12" s="253">
        <f>IF(Application!E46=" "," ",'Application form'!K58)</f>
        <v>0</v>
      </c>
      <c r="G12" s="253" t="str">
        <f>PROPER('Application form'!F58)</f>
        <v/>
      </c>
      <c r="H12" s="253" t="str">
        <f>UPPER('Application form'!G58)</f>
        <v/>
      </c>
      <c r="I12" s="253"/>
      <c r="J12" s="253">
        <f>'Application form'!K58</f>
        <v>0</v>
      </c>
      <c r="K12" s="6"/>
      <c r="L12" s="6" t="e">
        <f>'Application form'!#REF!</f>
        <v>#REF!</v>
      </c>
      <c r="M12" s="266">
        <f>'Application form'!O58</f>
        <v>0</v>
      </c>
      <c r="N12" s="254">
        <f>'Application form'!P58</f>
        <v>0</v>
      </c>
      <c r="O12" s="254">
        <f>'Application form'!Q58</f>
        <v>0</v>
      </c>
      <c r="P12" s="253">
        <f>'Application form'!R58</f>
        <v>0</v>
      </c>
      <c r="Q12" s="253">
        <f>'Application form'!S58</f>
        <v>0</v>
      </c>
      <c r="R12" s="266">
        <f>'Application form'!T58</f>
        <v>0</v>
      </c>
      <c r="S12" s="254">
        <f>'Application form'!U58</f>
        <v>0</v>
      </c>
      <c r="T12" s="254">
        <f>'Application form'!V58</f>
        <v>0</v>
      </c>
      <c r="U12" s="253">
        <f>'Application form'!W58</f>
        <v>0</v>
      </c>
      <c r="V12" s="253">
        <f>'Application form'!X58</f>
        <v>0</v>
      </c>
      <c r="W12" s="266">
        <f>'Application form'!Z58</f>
        <v>0</v>
      </c>
      <c r="X12" s="266">
        <f>'Application form'!AA58</f>
        <v>0</v>
      </c>
      <c r="Y12" s="254">
        <f>'Application form'!AB58</f>
        <v>0</v>
      </c>
      <c r="Z12" s="253">
        <f>'Application form'!AC58</f>
        <v>0</v>
      </c>
      <c r="AA12" s="253">
        <f>'Application form'!AD58</f>
        <v>0</v>
      </c>
      <c r="AB12" s="266">
        <f>'Application form'!AF58</f>
        <v>0</v>
      </c>
      <c r="AC12" s="266">
        <f>'Application form'!AG58</f>
        <v>0</v>
      </c>
      <c r="AD12" s="254">
        <f>'Application form'!AH58</f>
        <v>0</v>
      </c>
      <c r="AE12" s="253">
        <f>'Application form'!AI58</f>
        <v>0</v>
      </c>
      <c r="AF12" s="253">
        <f>'Application form'!AJ58</f>
        <v>0</v>
      </c>
      <c r="AG12" s="253">
        <f>'Application form'!AK58</f>
        <v>0</v>
      </c>
      <c r="AH12" s="253">
        <f>'Application form'!AL58</f>
        <v>0</v>
      </c>
    </row>
    <row r="13" spans="2:34" s="2" customFormat="1">
      <c r="B13" s="6"/>
      <c r="C13" s="267" t="str">
        <f>UPPER('Application form'!$T$33)</f>
        <v/>
      </c>
      <c r="D13" s="6">
        <v>12</v>
      </c>
      <c r="E13" s="253">
        <f>'Application form'!E59</f>
        <v>0</v>
      </c>
      <c r="F13" s="253">
        <f>IF(Application!E47=" "," ",'Application form'!K59)</f>
        <v>0</v>
      </c>
      <c r="G13" s="253" t="str">
        <f>PROPER('Application form'!F59)</f>
        <v/>
      </c>
      <c r="H13" s="253" t="str">
        <f>UPPER('Application form'!G59)</f>
        <v/>
      </c>
      <c r="I13" s="253"/>
      <c r="J13" s="253">
        <f>'Application form'!K59</f>
        <v>0</v>
      </c>
      <c r="K13" s="6"/>
      <c r="L13" s="6" t="e">
        <f>'Application form'!#REF!</f>
        <v>#REF!</v>
      </c>
      <c r="M13" s="266">
        <f>'Application form'!O59</f>
        <v>0</v>
      </c>
      <c r="N13" s="254">
        <f>'Application form'!P59</f>
        <v>0</v>
      </c>
      <c r="O13" s="254">
        <f>'Application form'!Q59</f>
        <v>0</v>
      </c>
      <c r="P13" s="253">
        <f>'Application form'!R59</f>
        <v>0</v>
      </c>
      <c r="Q13" s="253">
        <f>'Application form'!S59</f>
        <v>0</v>
      </c>
      <c r="R13" s="266">
        <f>'Application form'!T59</f>
        <v>0</v>
      </c>
      <c r="S13" s="254">
        <f>'Application form'!U59</f>
        <v>0</v>
      </c>
      <c r="T13" s="254">
        <f>'Application form'!V59</f>
        <v>0</v>
      </c>
      <c r="U13" s="253">
        <f>'Application form'!W59</f>
        <v>0</v>
      </c>
      <c r="V13" s="253">
        <f>'Application form'!X59</f>
        <v>0</v>
      </c>
      <c r="W13" s="266">
        <f>'Application form'!Z59</f>
        <v>0</v>
      </c>
      <c r="X13" s="266">
        <f>'Application form'!AA59</f>
        <v>0</v>
      </c>
      <c r="Y13" s="254">
        <f>'Application form'!AB59</f>
        <v>0</v>
      </c>
      <c r="Z13" s="253">
        <f>'Application form'!AC59</f>
        <v>0</v>
      </c>
      <c r="AA13" s="253">
        <f>'Application form'!AD59</f>
        <v>0</v>
      </c>
      <c r="AB13" s="266">
        <f>'Application form'!AF59</f>
        <v>0</v>
      </c>
      <c r="AC13" s="266">
        <f>'Application form'!AG59</f>
        <v>0</v>
      </c>
      <c r="AD13" s="254">
        <f>'Application form'!AH59</f>
        <v>0</v>
      </c>
      <c r="AE13" s="253">
        <f>'Application form'!AI59</f>
        <v>0</v>
      </c>
      <c r="AF13" s="253">
        <f>'Application form'!AJ59</f>
        <v>0</v>
      </c>
      <c r="AG13" s="253">
        <f>'Application form'!AK59</f>
        <v>0</v>
      </c>
      <c r="AH13" s="253">
        <f>'Application form'!AL59</f>
        <v>0</v>
      </c>
    </row>
    <row r="14" spans="2:34" s="2" customFormat="1">
      <c r="B14" s="6"/>
      <c r="C14" s="267" t="str">
        <f>UPPER('Application form'!$T$33)</f>
        <v/>
      </c>
      <c r="D14" s="6">
        <v>13</v>
      </c>
      <c r="E14" s="253">
        <f>'Application form'!E60</f>
        <v>0</v>
      </c>
      <c r="F14" s="253">
        <f>IF(Application!E48=" "," ",'Application form'!K60)</f>
        <v>0</v>
      </c>
      <c r="G14" s="253" t="str">
        <f>PROPER('Application form'!F60)</f>
        <v/>
      </c>
      <c r="H14" s="253" t="str">
        <f>UPPER('Application form'!G60)</f>
        <v/>
      </c>
      <c r="I14" s="253"/>
      <c r="J14" s="253">
        <f>'Application form'!K60</f>
        <v>0</v>
      </c>
      <c r="K14" s="6"/>
      <c r="L14" s="6" t="e">
        <f>'Application form'!#REF!</f>
        <v>#REF!</v>
      </c>
      <c r="M14" s="266">
        <f>'Application form'!O60</f>
        <v>0</v>
      </c>
      <c r="N14" s="254">
        <f>'Application form'!P60</f>
        <v>0</v>
      </c>
      <c r="O14" s="254">
        <f>'Application form'!Q60</f>
        <v>0</v>
      </c>
      <c r="P14" s="253">
        <f>'Application form'!R60</f>
        <v>0</v>
      </c>
      <c r="Q14" s="253">
        <f>'Application form'!S60</f>
        <v>0</v>
      </c>
      <c r="R14" s="266">
        <f>'Application form'!T60</f>
        <v>0</v>
      </c>
      <c r="S14" s="254">
        <f>'Application form'!U60</f>
        <v>0</v>
      </c>
      <c r="T14" s="254">
        <f>'Application form'!V60</f>
        <v>0</v>
      </c>
      <c r="U14" s="253">
        <f>'Application form'!W60</f>
        <v>0</v>
      </c>
      <c r="V14" s="253">
        <f>'Application form'!X60</f>
        <v>0</v>
      </c>
      <c r="W14" s="266">
        <f>'Application form'!Z60</f>
        <v>0</v>
      </c>
      <c r="X14" s="266">
        <f>'Application form'!AA60</f>
        <v>0</v>
      </c>
      <c r="Y14" s="254">
        <f>'Application form'!AB60</f>
        <v>0</v>
      </c>
      <c r="Z14" s="253">
        <f>'Application form'!AC60</f>
        <v>0</v>
      </c>
      <c r="AA14" s="253">
        <f>'Application form'!AD60</f>
        <v>0</v>
      </c>
      <c r="AB14" s="266">
        <f>'Application form'!AF60</f>
        <v>0</v>
      </c>
      <c r="AC14" s="266">
        <f>'Application form'!AG60</f>
        <v>0</v>
      </c>
      <c r="AD14" s="254">
        <f>'Application form'!AH60</f>
        <v>0</v>
      </c>
      <c r="AE14" s="253">
        <f>'Application form'!AI60</f>
        <v>0</v>
      </c>
      <c r="AF14" s="253">
        <f>'Application form'!AJ60</f>
        <v>0</v>
      </c>
      <c r="AG14" s="253">
        <f>'Application form'!AK60</f>
        <v>0</v>
      </c>
      <c r="AH14" s="253">
        <f>'Application form'!AL60</f>
        <v>0</v>
      </c>
    </row>
    <row r="15" spans="2:34" s="2" customFormat="1">
      <c r="B15" s="6"/>
      <c r="C15" s="267" t="str">
        <f>UPPER('Application form'!$T$33)</f>
        <v/>
      </c>
      <c r="D15" s="6">
        <v>14</v>
      </c>
      <c r="E15" s="253">
        <f>'Application form'!E61</f>
        <v>0</v>
      </c>
      <c r="F15" s="253">
        <f>IF(Application!E49=" "," ",'Application form'!K61)</f>
        <v>0</v>
      </c>
      <c r="G15" s="253" t="str">
        <f>PROPER('Application form'!F61)</f>
        <v/>
      </c>
      <c r="H15" s="253" t="str">
        <f>UPPER('Application form'!G61)</f>
        <v/>
      </c>
      <c r="I15" s="253"/>
      <c r="J15" s="253">
        <f>'Application form'!K61</f>
        <v>0</v>
      </c>
      <c r="K15" s="6"/>
      <c r="L15" s="6" t="e">
        <f>'Application form'!#REF!</f>
        <v>#REF!</v>
      </c>
      <c r="M15" s="266">
        <f>'Application form'!O61</f>
        <v>0</v>
      </c>
      <c r="N15" s="254">
        <f>'Application form'!P61</f>
        <v>0</v>
      </c>
      <c r="O15" s="254">
        <f>'Application form'!Q61</f>
        <v>0</v>
      </c>
      <c r="P15" s="253">
        <f>'Application form'!R61</f>
        <v>0</v>
      </c>
      <c r="Q15" s="253">
        <f>'Application form'!S61</f>
        <v>0</v>
      </c>
      <c r="R15" s="266">
        <f>'Application form'!T61</f>
        <v>0</v>
      </c>
      <c r="S15" s="254">
        <f>'Application form'!U61</f>
        <v>0</v>
      </c>
      <c r="T15" s="254">
        <f>'Application form'!V61</f>
        <v>0</v>
      </c>
      <c r="U15" s="253">
        <f>'Application form'!W61</f>
        <v>0</v>
      </c>
      <c r="V15" s="253">
        <f>'Application form'!X61</f>
        <v>0</v>
      </c>
      <c r="W15" s="266">
        <f>'Application form'!Z61</f>
        <v>0</v>
      </c>
      <c r="X15" s="266">
        <f>'Application form'!AA61</f>
        <v>0</v>
      </c>
      <c r="Y15" s="254">
        <f>'Application form'!AB61</f>
        <v>0</v>
      </c>
      <c r="Z15" s="253">
        <f>'Application form'!AC61</f>
        <v>0</v>
      </c>
      <c r="AA15" s="253">
        <f>'Application form'!AD61</f>
        <v>0</v>
      </c>
      <c r="AB15" s="266">
        <f>'Application form'!AF61</f>
        <v>0</v>
      </c>
      <c r="AC15" s="266">
        <f>'Application form'!AG61</f>
        <v>0</v>
      </c>
      <c r="AD15" s="254">
        <f>'Application form'!AH61</f>
        <v>0</v>
      </c>
      <c r="AE15" s="253">
        <f>'Application form'!AI61</f>
        <v>0</v>
      </c>
      <c r="AF15" s="253">
        <f>'Application form'!AJ61</f>
        <v>0</v>
      </c>
      <c r="AG15" s="253">
        <f>'Application form'!AK61</f>
        <v>0</v>
      </c>
      <c r="AH15" s="253">
        <f>'Application form'!AL61</f>
        <v>0</v>
      </c>
    </row>
    <row r="16" spans="2:34" s="2" customFormat="1">
      <c r="B16" s="6"/>
      <c r="C16" s="267" t="str">
        <f>UPPER('Application form'!$T$33)</f>
        <v/>
      </c>
      <c r="D16" s="6">
        <v>15</v>
      </c>
      <c r="E16" s="253">
        <f>'Application form'!E62</f>
        <v>0</v>
      </c>
      <c r="F16" s="253">
        <f>IF(Application!E50=" "," ",'Application form'!K62)</f>
        <v>0</v>
      </c>
      <c r="G16" s="253" t="str">
        <f>PROPER('Application form'!F62)</f>
        <v/>
      </c>
      <c r="H16" s="253" t="str">
        <f>UPPER('Application form'!G62)</f>
        <v/>
      </c>
      <c r="I16" s="253"/>
      <c r="J16" s="253">
        <f>'Application form'!K62</f>
        <v>0</v>
      </c>
      <c r="K16" s="6"/>
      <c r="L16" s="6" t="e">
        <f>'Application form'!#REF!</f>
        <v>#REF!</v>
      </c>
      <c r="M16" s="266">
        <f>'Application form'!O62</f>
        <v>0</v>
      </c>
      <c r="N16" s="254">
        <f>'Application form'!P62</f>
        <v>0</v>
      </c>
      <c r="O16" s="254">
        <f>'Application form'!Q62</f>
        <v>0</v>
      </c>
      <c r="P16" s="253">
        <f>'Application form'!R62</f>
        <v>0</v>
      </c>
      <c r="Q16" s="253">
        <f>'Application form'!S62</f>
        <v>0</v>
      </c>
      <c r="R16" s="266">
        <f>'Application form'!T62</f>
        <v>0</v>
      </c>
      <c r="S16" s="254">
        <f>'Application form'!U62</f>
        <v>0</v>
      </c>
      <c r="T16" s="254">
        <f>'Application form'!V62</f>
        <v>0</v>
      </c>
      <c r="U16" s="253">
        <f>'Application form'!W62</f>
        <v>0</v>
      </c>
      <c r="V16" s="253">
        <f>'Application form'!X62</f>
        <v>0</v>
      </c>
      <c r="W16" s="266">
        <f>'Application form'!Z62</f>
        <v>0</v>
      </c>
      <c r="X16" s="266">
        <f>'Application form'!AA62</f>
        <v>0</v>
      </c>
      <c r="Y16" s="254">
        <f>'Application form'!AB62</f>
        <v>0</v>
      </c>
      <c r="Z16" s="253">
        <f>'Application form'!AC62</f>
        <v>0</v>
      </c>
      <c r="AA16" s="253">
        <f>'Application form'!AD62</f>
        <v>0</v>
      </c>
      <c r="AB16" s="266">
        <f>'Application form'!AF62</f>
        <v>0</v>
      </c>
      <c r="AC16" s="266">
        <f>'Application form'!AG62</f>
        <v>0</v>
      </c>
      <c r="AD16" s="254">
        <f>'Application form'!AH62</f>
        <v>0</v>
      </c>
      <c r="AE16" s="253">
        <f>'Application form'!AI62</f>
        <v>0</v>
      </c>
      <c r="AF16" s="253">
        <f>'Application form'!AJ62</f>
        <v>0</v>
      </c>
      <c r="AG16" s="253">
        <f>'Application form'!AK62</f>
        <v>0</v>
      </c>
      <c r="AH16" s="253">
        <f>'Application form'!AL62</f>
        <v>0</v>
      </c>
    </row>
    <row r="17" spans="2:34" s="2" customFormat="1">
      <c r="B17" s="6"/>
      <c r="C17" s="267" t="str">
        <f>UPPER('Application form'!$T$33)</f>
        <v/>
      </c>
      <c r="D17" s="6">
        <v>16</v>
      </c>
      <c r="E17" s="253">
        <f>'Application form'!E63</f>
        <v>0</v>
      </c>
      <c r="F17" s="253">
        <f>IF(Application!E51=" "," ",'Application form'!K63)</f>
        <v>0</v>
      </c>
      <c r="G17" s="253" t="str">
        <f>PROPER('Application form'!F63)</f>
        <v/>
      </c>
      <c r="H17" s="253" t="str">
        <f>UPPER('Application form'!G63)</f>
        <v/>
      </c>
      <c r="I17" s="253"/>
      <c r="J17" s="253">
        <f>'Application form'!K63</f>
        <v>0</v>
      </c>
      <c r="K17" s="6"/>
      <c r="L17" s="6" t="e">
        <f>'Application form'!#REF!</f>
        <v>#REF!</v>
      </c>
      <c r="M17" s="266">
        <f>'Application form'!O63</f>
        <v>0</v>
      </c>
      <c r="N17" s="254">
        <f>'Application form'!P63</f>
        <v>0</v>
      </c>
      <c r="O17" s="254">
        <f>'Application form'!Q63</f>
        <v>0</v>
      </c>
      <c r="P17" s="253">
        <f>'Application form'!R63</f>
        <v>0</v>
      </c>
      <c r="Q17" s="253">
        <f>'Application form'!S63</f>
        <v>0</v>
      </c>
      <c r="R17" s="266">
        <f>'Application form'!T63</f>
        <v>0</v>
      </c>
      <c r="S17" s="254">
        <f>'Application form'!U63</f>
        <v>0</v>
      </c>
      <c r="T17" s="254">
        <f>'Application form'!V63</f>
        <v>0</v>
      </c>
      <c r="U17" s="253">
        <f>'Application form'!W63</f>
        <v>0</v>
      </c>
      <c r="V17" s="253">
        <f>'Application form'!X63</f>
        <v>0</v>
      </c>
      <c r="W17" s="266">
        <f>'Application form'!Z63</f>
        <v>0</v>
      </c>
      <c r="X17" s="266">
        <f>'Application form'!AA63</f>
        <v>0</v>
      </c>
      <c r="Y17" s="254">
        <f>'Application form'!AB63</f>
        <v>0</v>
      </c>
      <c r="Z17" s="253">
        <f>'Application form'!AC63</f>
        <v>0</v>
      </c>
      <c r="AA17" s="253">
        <f>'Application form'!AD63</f>
        <v>0</v>
      </c>
      <c r="AB17" s="266">
        <f>'Application form'!AF63</f>
        <v>0</v>
      </c>
      <c r="AC17" s="266">
        <f>'Application form'!AG63</f>
        <v>0</v>
      </c>
      <c r="AD17" s="254">
        <f>'Application form'!AH63</f>
        <v>0</v>
      </c>
      <c r="AE17" s="253">
        <f>'Application form'!AI63</f>
        <v>0</v>
      </c>
      <c r="AF17" s="253">
        <f>'Application form'!AJ63</f>
        <v>0</v>
      </c>
      <c r="AG17" s="253">
        <f>'Application form'!AK63</f>
        <v>0</v>
      </c>
      <c r="AH17" s="253">
        <f>'Application form'!AL63</f>
        <v>0</v>
      </c>
    </row>
    <row r="18" spans="2:34" s="2" customFormat="1">
      <c r="B18" s="6"/>
      <c r="C18" s="267" t="str">
        <f>UPPER('Application form'!$T$33)</f>
        <v/>
      </c>
      <c r="D18" s="6">
        <v>17</v>
      </c>
      <c r="E18" s="253">
        <f>'Application form'!E64</f>
        <v>0</v>
      </c>
      <c r="F18" s="253">
        <f>IF(Application!E52=" "," ",'Application form'!K64)</f>
        <v>0</v>
      </c>
      <c r="G18" s="253" t="str">
        <f>PROPER('Application form'!F64)</f>
        <v/>
      </c>
      <c r="H18" s="253" t="str">
        <f>UPPER('Application form'!G64)</f>
        <v/>
      </c>
      <c r="I18" s="253"/>
      <c r="J18" s="253">
        <f>'Application form'!K64</f>
        <v>0</v>
      </c>
      <c r="K18" s="6"/>
      <c r="L18" s="6" t="e">
        <f>'Application form'!#REF!</f>
        <v>#REF!</v>
      </c>
      <c r="M18" s="266">
        <f>'Application form'!O64</f>
        <v>0</v>
      </c>
      <c r="N18" s="254">
        <f>'Application form'!P64</f>
        <v>0</v>
      </c>
      <c r="O18" s="254">
        <f>'Application form'!Q64</f>
        <v>0</v>
      </c>
      <c r="P18" s="253">
        <f>'Application form'!R64</f>
        <v>0</v>
      </c>
      <c r="Q18" s="253">
        <f>'Application form'!S64</f>
        <v>0</v>
      </c>
      <c r="R18" s="266">
        <f>'Application form'!T64</f>
        <v>0</v>
      </c>
      <c r="S18" s="254">
        <f>'Application form'!U64</f>
        <v>0</v>
      </c>
      <c r="T18" s="254">
        <f>'Application form'!V64</f>
        <v>0</v>
      </c>
      <c r="U18" s="253">
        <f>'Application form'!W64</f>
        <v>0</v>
      </c>
      <c r="V18" s="253">
        <f>'Application form'!X64</f>
        <v>0</v>
      </c>
      <c r="W18" s="266">
        <f>'Application form'!Z64</f>
        <v>0</v>
      </c>
      <c r="X18" s="266">
        <f>'Application form'!AA64</f>
        <v>0</v>
      </c>
      <c r="Y18" s="254">
        <f>'Application form'!AB64</f>
        <v>0</v>
      </c>
      <c r="Z18" s="253">
        <f>'Application form'!AC64</f>
        <v>0</v>
      </c>
      <c r="AA18" s="253">
        <f>'Application form'!AD64</f>
        <v>0</v>
      </c>
      <c r="AB18" s="266">
        <f>'Application form'!AF64</f>
        <v>0</v>
      </c>
      <c r="AC18" s="266">
        <f>'Application form'!AG64</f>
        <v>0</v>
      </c>
      <c r="AD18" s="254">
        <f>'Application form'!AH64</f>
        <v>0</v>
      </c>
      <c r="AE18" s="253">
        <f>'Application form'!AI64</f>
        <v>0</v>
      </c>
      <c r="AF18" s="253">
        <f>'Application form'!AJ64</f>
        <v>0</v>
      </c>
      <c r="AG18" s="253">
        <f>'Application form'!AK64</f>
        <v>0</v>
      </c>
      <c r="AH18" s="253">
        <f>'Application form'!AL64</f>
        <v>0</v>
      </c>
    </row>
    <row r="19" spans="2:34" s="2" customFormat="1">
      <c r="B19" s="6"/>
      <c r="C19" s="267" t="str">
        <f>UPPER('Application form'!$T$33)</f>
        <v/>
      </c>
      <c r="D19" s="6">
        <v>18</v>
      </c>
      <c r="E19" s="253">
        <f>'Application form'!E65</f>
        <v>0</v>
      </c>
      <c r="F19" s="253">
        <f>IF(Application!E53=" "," ",'Application form'!K65)</f>
        <v>0</v>
      </c>
      <c r="G19" s="253" t="str">
        <f>PROPER('Application form'!F65)</f>
        <v/>
      </c>
      <c r="H19" s="253" t="str">
        <f>UPPER('Application form'!G65)</f>
        <v/>
      </c>
      <c r="I19" s="253"/>
      <c r="J19" s="253">
        <f>'Application form'!K65</f>
        <v>0</v>
      </c>
      <c r="K19" s="6"/>
      <c r="L19" s="6" t="e">
        <f>'Application form'!#REF!</f>
        <v>#REF!</v>
      </c>
      <c r="M19" s="266">
        <f>'Application form'!O65</f>
        <v>0</v>
      </c>
      <c r="N19" s="254">
        <f>'Application form'!P65</f>
        <v>0</v>
      </c>
      <c r="O19" s="254">
        <f>'Application form'!Q65</f>
        <v>0</v>
      </c>
      <c r="P19" s="253">
        <f>'Application form'!R65</f>
        <v>0</v>
      </c>
      <c r="Q19" s="253">
        <f>'Application form'!S65</f>
        <v>0</v>
      </c>
      <c r="R19" s="266">
        <f>'Application form'!T65</f>
        <v>0</v>
      </c>
      <c r="S19" s="254">
        <f>'Application form'!U65</f>
        <v>0</v>
      </c>
      <c r="T19" s="254">
        <f>'Application form'!V65</f>
        <v>0</v>
      </c>
      <c r="U19" s="253">
        <f>'Application form'!W65</f>
        <v>0</v>
      </c>
      <c r="V19" s="253">
        <f>'Application form'!X65</f>
        <v>0</v>
      </c>
      <c r="W19" s="266">
        <f>'Application form'!Z65</f>
        <v>0</v>
      </c>
      <c r="X19" s="266">
        <f>'Application form'!AA65</f>
        <v>0</v>
      </c>
      <c r="Y19" s="254">
        <f>'Application form'!AB65</f>
        <v>0</v>
      </c>
      <c r="Z19" s="253">
        <f>'Application form'!AC65</f>
        <v>0</v>
      </c>
      <c r="AA19" s="253">
        <f>'Application form'!AD65</f>
        <v>0</v>
      </c>
      <c r="AB19" s="266">
        <f>'Application form'!AF65</f>
        <v>0</v>
      </c>
      <c r="AC19" s="266">
        <f>'Application form'!AG65</f>
        <v>0</v>
      </c>
      <c r="AD19" s="254">
        <f>'Application form'!AH65</f>
        <v>0</v>
      </c>
      <c r="AE19" s="253">
        <f>'Application form'!AI65</f>
        <v>0</v>
      </c>
      <c r="AF19" s="253">
        <f>'Application form'!AJ65</f>
        <v>0</v>
      </c>
      <c r="AG19" s="253">
        <f>'Application form'!AK65</f>
        <v>0</v>
      </c>
      <c r="AH19" s="253">
        <f>'Application form'!AL65</f>
        <v>0</v>
      </c>
    </row>
    <row r="20" spans="2:34" s="2" customFormat="1">
      <c r="B20" s="6"/>
      <c r="C20" s="267" t="str">
        <f>UPPER('Application form'!$T$33)</f>
        <v/>
      </c>
      <c r="D20" s="6">
        <v>19</v>
      </c>
      <c r="E20" s="253">
        <f>'Application form'!E66</f>
        <v>0</v>
      </c>
      <c r="F20" s="253">
        <f>IF(Application!E54=" "," ",'Application form'!K66)</f>
        <v>0</v>
      </c>
      <c r="G20" s="253" t="str">
        <f>PROPER('Application form'!F66)</f>
        <v/>
      </c>
      <c r="H20" s="253" t="str">
        <f>UPPER('Application form'!G66)</f>
        <v/>
      </c>
      <c r="I20" s="253"/>
      <c r="J20" s="253">
        <f>'Application form'!K66</f>
        <v>0</v>
      </c>
      <c r="K20" s="6"/>
      <c r="L20" s="6" t="e">
        <f>'Application form'!#REF!</f>
        <v>#REF!</v>
      </c>
      <c r="M20" s="266">
        <f>'Application form'!O66</f>
        <v>0</v>
      </c>
      <c r="N20" s="254">
        <f>'Application form'!P66</f>
        <v>0</v>
      </c>
      <c r="O20" s="254">
        <f>'Application form'!Q66</f>
        <v>0</v>
      </c>
      <c r="P20" s="253">
        <f>'Application form'!R66</f>
        <v>0</v>
      </c>
      <c r="Q20" s="253">
        <f>'Application form'!S66</f>
        <v>0</v>
      </c>
      <c r="R20" s="266">
        <f>'Application form'!T66</f>
        <v>0</v>
      </c>
      <c r="S20" s="254">
        <f>'Application form'!U66</f>
        <v>0</v>
      </c>
      <c r="T20" s="254">
        <f>'Application form'!V66</f>
        <v>0</v>
      </c>
      <c r="U20" s="253">
        <f>'Application form'!W66</f>
        <v>0</v>
      </c>
      <c r="V20" s="253">
        <f>'Application form'!X66</f>
        <v>0</v>
      </c>
      <c r="W20" s="266">
        <f>'Application form'!Z66</f>
        <v>0</v>
      </c>
      <c r="X20" s="266">
        <f>'Application form'!AA66</f>
        <v>0</v>
      </c>
      <c r="Y20" s="254">
        <f>'Application form'!AB66</f>
        <v>0</v>
      </c>
      <c r="Z20" s="253">
        <f>'Application form'!AC66</f>
        <v>0</v>
      </c>
      <c r="AA20" s="253">
        <f>'Application form'!AD66</f>
        <v>0</v>
      </c>
      <c r="AB20" s="266">
        <f>'Application form'!AF66</f>
        <v>0</v>
      </c>
      <c r="AC20" s="266">
        <f>'Application form'!AG66</f>
        <v>0</v>
      </c>
      <c r="AD20" s="254">
        <f>'Application form'!AH66</f>
        <v>0</v>
      </c>
      <c r="AE20" s="253">
        <f>'Application form'!AI66</f>
        <v>0</v>
      </c>
      <c r="AF20" s="253">
        <f>'Application form'!AJ66</f>
        <v>0</v>
      </c>
      <c r="AG20" s="253">
        <f>'Application form'!AK66</f>
        <v>0</v>
      </c>
      <c r="AH20" s="253">
        <f>'Application form'!AL66</f>
        <v>0</v>
      </c>
    </row>
    <row r="21" spans="2:34" s="2" customFormat="1">
      <c r="B21" s="6"/>
      <c r="C21" s="267" t="str">
        <f>UPPER('Application form'!$T$33)</f>
        <v/>
      </c>
      <c r="D21" s="6">
        <v>20</v>
      </c>
      <c r="E21" s="253">
        <f>'Application form'!E67</f>
        <v>0</v>
      </c>
      <c r="F21" s="253">
        <f>IF(Application!E55=" "," ",'Application form'!K67)</f>
        <v>0</v>
      </c>
      <c r="G21" s="253" t="str">
        <f>PROPER('Application form'!F67)</f>
        <v/>
      </c>
      <c r="H21" s="253" t="str">
        <f>UPPER('Application form'!G67)</f>
        <v/>
      </c>
      <c r="I21" s="253"/>
      <c r="J21" s="253">
        <f>'Application form'!K67</f>
        <v>0</v>
      </c>
      <c r="K21" s="6"/>
      <c r="L21" s="6" t="e">
        <f>'Application form'!#REF!</f>
        <v>#REF!</v>
      </c>
      <c r="M21" s="266">
        <f>'Application form'!O67</f>
        <v>0</v>
      </c>
      <c r="N21" s="254">
        <f>'Application form'!P67</f>
        <v>0</v>
      </c>
      <c r="O21" s="254">
        <f>'Application form'!Q67</f>
        <v>0</v>
      </c>
      <c r="P21" s="253">
        <f>'Application form'!R67</f>
        <v>0</v>
      </c>
      <c r="Q21" s="253">
        <f>'Application form'!S67</f>
        <v>0</v>
      </c>
      <c r="R21" s="266">
        <f>'Application form'!T67</f>
        <v>0</v>
      </c>
      <c r="S21" s="254">
        <f>'Application form'!U67</f>
        <v>0</v>
      </c>
      <c r="T21" s="254">
        <f>'Application form'!V67</f>
        <v>0</v>
      </c>
      <c r="U21" s="253">
        <f>'Application form'!W67</f>
        <v>0</v>
      </c>
      <c r="V21" s="253">
        <f>'Application form'!X67</f>
        <v>0</v>
      </c>
      <c r="W21" s="266">
        <f>'Application form'!Z67</f>
        <v>0</v>
      </c>
      <c r="X21" s="266">
        <f>'Application form'!AA67</f>
        <v>0</v>
      </c>
      <c r="Y21" s="254">
        <f>'Application form'!AB67</f>
        <v>0</v>
      </c>
      <c r="Z21" s="253">
        <f>'Application form'!AC67</f>
        <v>0</v>
      </c>
      <c r="AA21" s="253">
        <f>'Application form'!AD67</f>
        <v>0</v>
      </c>
      <c r="AB21" s="266">
        <f>'Application form'!AF67</f>
        <v>0</v>
      </c>
      <c r="AC21" s="266">
        <f>'Application form'!AG67</f>
        <v>0</v>
      </c>
      <c r="AD21" s="254">
        <f>'Application form'!AH67</f>
        <v>0</v>
      </c>
      <c r="AE21" s="253">
        <f>'Application form'!AI67</f>
        <v>0</v>
      </c>
      <c r="AF21" s="253">
        <f>'Application form'!AJ67</f>
        <v>0</v>
      </c>
      <c r="AG21" s="253">
        <f>'Application form'!AK67</f>
        <v>0</v>
      </c>
      <c r="AH21" s="253">
        <f>'Application form'!AL67</f>
        <v>0</v>
      </c>
    </row>
    <row r="22" spans="2:34" s="2" customFormat="1">
      <c r="B22" s="6"/>
      <c r="C22" s="267" t="str">
        <f>UPPER('Application form'!$T$33)</f>
        <v/>
      </c>
      <c r="D22" s="6">
        <v>21</v>
      </c>
      <c r="E22" s="253">
        <f>'Application form'!E68</f>
        <v>0</v>
      </c>
      <c r="F22" s="253">
        <f>IF(Application!E56=" "," ",'Application form'!K68)</f>
        <v>0</v>
      </c>
      <c r="G22" s="253" t="str">
        <f>PROPER('Application form'!F68)</f>
        <v/>
      </c>
      <c r="H22" s="253" t="str">
        <f>UPPER('Application form'!G68)</f>
        <v/>
      </c>
      <c r="I22" s="253"/>
      <c r="J22" s="253">
        <f>'Application form'!K68</f>
        <v>0</v>
      </c>
      <c r="K22" s="6"/>
      <c r="L22" s="6" t="e">
        <f>'Application form'!#REF!</f>
        <v>#REF!</v>
      </c>
      <c r="M22" s="266">
        <f>'Application form'!O68</f>
        <v>0</v>
      </c>
      <c r="N22" s="254">
        <f>'Application form'!P68</f>
        <v>0</v>
      </c>
      <c r="O22" s="254">
        <f>'Application form'!Q68</f>
        <v>0</v>
      </c>
      <c r="P22" s="253">
        <f>'Application form'!R68</f>
        <v>0</v>
      </c>
      <c r="Q22" s="253">
        <f>'Application form'!S68</f>
        <v>0</v>
      </c>
      <c r="R22" s="266">
        <f>'Application form'!T68</f>
        <v>0</v>
      </c>
      <c r="S22" s="254">
        <f>'Application form'!U68</f>
        <v>0</v>
      </c>
      <c r="T22" s="254">
        <f>'Application form'!V68</f>
        <v>0</v>
      </c>
      <c r="U22" s="253">
        <f>'Application form'!W68</f>
        <v>0</v>
      </c>
      <c r="V22" s="253">
        <f>'Application form'!X68</f>
        <v>0</v>
      </c>
      <c r="W22" s="266">
        <f>'Application form'!Z68</f>
        <v>0</v>
      </c>
      <c r="X22" s="266">
        <f>'Application form'!AA68</f>
        <v>0</v>
      </c>
      <c r="Y22" s="254">
        <f>'Application form'!AB68</f>
        <v>0</v>
      </c>
      <c r="Z22" s="253">
        <f>'Application form'!AC68</f>
        <v>0</v>
      </c>
      <c r="AA22" s="253">
        <f>'Application form'!AD68</f>
        <v>0</v>
      </c>
      <c r="AB22" s="266">
        <f>'Application form'!AF68</f>
        <v>0</v>
      </c>
      <c r="AC22" s="266">
        <f>'Application form'!AG68</f>
        <v>0</v>
      </c>
      <c r="AD22" s="254">
        <f>'Application form'!AH68</f>
        <v>0</v>
      </c>
      <c r="AE22" s="253">
        <f>'Application form'!AI68</f>
        <v>0</v>
      </c>
      <c r="AF22" s="253">
        <f>'Application form'!AJ68</f>
        <v>0</v>
      </c>
      <c r="AG22" s="253">
        <f>'Application form'!AK68</f>
        <v>0</v>
      </c>
      <c r="AH22" s="253">
        <f>'Application form'!AL68</f>
        <v>0</v>
      </c>
    </row>
    <row r="23" spans="2:34" s="2" customFormat="1">
      <c r="B23" s="6"/>
      <c r="C23" s="267" t="str">
        <f>UPPER('Application form'!$T$33)</f>
        <v/>
      </c>
      <c r="D23" s="6">
        <v>22</v>
      </c>
      <c r="E23" s="253">
        <f>'Application form'!E69</f>
        <v>0</v>
      </c>
      <c r="F23" s="253">
        <f>IF(Application!E57=" "," ",'Application form'!K69)</f>
        <v>0</v>
      </c>
      <c r="G23" s="253" t="str">
        <f>PROPER('Application form'!F69)</f>
        <v/>
      </c>
      <c r="H23" s="253" t="str">
        <f>UPPER('Application form'!G69)</f>
        <v/>
      </c>
      <c r="I23" s="253"/>
      <c r="J23" s="253">
        <f>'Application form'!K69</f>
        <v>0</v>
      </c>
      <c r="K23" s="6"/>
      <c r="L23" s="6" t="e">
        <f>'Application form'!#REF!</f>
        <v>#REF!</v>
      </c>
      <c r="M23" s="266">
        <f>'Application form'!O69</f>
        <v>0</v>
      </c>
      <c r="N23" s="254">
        <f>'Application form'!P69</f>
        <v>0</v>
      </c>
      <c r="O23" s="254">
        <f>'Application form'!Q69</f>
        <v>0</v>
      </c>
      <c r="P23" s="253">
        <f>'Application form'!R69</f>
        <v>0</v>
      </c>
      <c r="Q23" s="253">
        <f>'Application form'!S69</f>
        <v>0</v>
      </c>
      <c r="R23" s="266">
        <f>'Application form'!T69</f>
        <v>0</v>
      </c>
      <c r="S23" s="254">
        <f>'Application form'!U69</f>
        <v>0</v>
      </c>
      <c r="T23" s="254">
        <f>'Application form'!V69</f>
        <v>0</v>
      </c>
      <c r="U23" s="253">
        <f>'Application form'!W69</f>
        <v>0</v>
      </c>
      <c r="V23" s="253">
        <f>'Application form'!X69</f>
        <v>0</v>
      </c>
      <c r="W23" s="266">
        <f>'Application form'!Z69</f>
        <v>0</v>
      </c>
      <c r="X23" s="266">
        <f>'Application form'!AA69</f>
        <v>0</v>
      </c>
      <c r="Y23" s="254">
        <f>'Application form'!AB69</f>
        <v>0</v>
      </c>
      <c r="Z23" s="253">
        <f>'Application form'!AC69</f>
        <v>0</v>
      </c>
      <c r="AA23" s="253">
        <f>'Application form'!AD69</f>
        <v>0</v>
      </c>
      <c r="AB23" s="266">
        <f>'Application form'!AF69</f>
        <v>0</v>
      </c>
      <c r="AC23" s="266">
        <f>'Application form'!AG69</f>
        <v>0</v>
      </c>
      <c r="AD23" s="254">
        <f>'Application form'!AH69</f>
        <v>0</v>
      </c>
      <c r="AE23" s="253">
        <f>'Application form'!AI69</f>
        <v>0</v>
      </c>
      <c r="AF23" s="253">
        <f>'Application form'!AJ69</f>
        <v>0</v>
      </c>
      <c r="AG23" s="253">
        <f>'Application form'!AK69</f>
        <v>0</v>
      </c>
      <c r="AH23" s="253">
        <f>'Application form'!AL69</f>
        <v>0</v>
      </c>
    </row>
    <row r="24" spans="2:34" s="2" customFormat="1">
      <c r="B24" s="6"/>
      <c r="C24" s="267" t="str">
        <f>UPPER('Application form'!$T$33)</f>
        <v/>
      </c>
      <c r="D24" s="6">
        <v>23</v>
      </c>
      <c r="E24" s="253">
        <f>'Application form'!E70</f>
        <v>0</v>
      </c>
      <c r="F24" s="253">
        <f>IF(Application!E58=" "," ",'Application form'!K70)</f>
        <v>0</v>
      </c>
      <c r="G24" s="253" t="str">
        <f>PROPER('Application form'!F70)</f>
        <v/>
      </c>
      <c r="H24" s="253" t="str">
        <f>UPPER('Application form'!G70)</f>
        <v/>
      </c>
      <c r="I24" s="253"/>
      <c r="J24" s="253">
        <f>'Application form'!K70</f>
        <v>0</v>
      </c>
      <c r="K24" s="6"/>
      <c r="L24" s="6" t="e">
        <f>'Application form'!#REF!</f>
        <v>#REF!</v>
      </c>
      <c r="M24" s="266">
        <f>'Application form'!O70</f>
        <v>0</v>
      </c>
      <c r="N24" s="254">
        <f>'Application form'!P70</f>
        <v>0</v>
      </c>
      <c r="O24" s="254">
        <f>'Application form'!Q70</f>
        <v>0</v>
      </c>
      <c r="P24" s="253">
        <f>'Application form'!R70</f>
        <v>0</v>
      </c>
      <c r="Q24" s="253">
        <f>'Application form'!S70</f>
        <v>0</v>
      </c>
      <c r="R24" s="266">
        <f>'Application form'!T70</f>
        <v>0</v>
      </c>
      <c r="S24" s="254">
        <f>'Application form'!U70</f>
        <v>0</v>
      </c>
      <c r="T24" s="254">
        <f>'Application form'!V70</f>
        <v>0</v>
      </c>
      <c r="U24" s="253">
        <f>'Application form'!W70</f>
        <v>0</v>
      </c>
      <c r="V24" s="253">
        <f>'Application form'!X70</f>
        <v>0</v>
      </c>
      <c r="W24" s="266">
        <f>'Application form'!Z70</f>
        <v>0</v>
      </c>
      <c r="X24" s="266">
        <f>'Application form'!AA70</f>
        <v>0</v>
      </c>
      <c r="Y24" s="254">
        <f>'Application form'!AB70</f>
        <v>0</v>
      </c>
      <c r="Z24" s="253">
        <f>'Application form'!AC70</f>
        <v>0</v>
      </c>
      <c r="AA24" s="253">
        <f>'Application form'!AD70</f>
        <v>0</v>
      </c>
      <c r="AB24" s="266">
        <f>'Application form'!AF70</f>
        <v>0</v>
      </c>
      <c r="AC24" s="266">
        <f>'Application form'!AG70</f>
        <v>0</v>
      </c>
      <c r="AD24" s="254">
        <f>'Application form'!AH70</f>
        <v>0</v>
      </c>
      <c r="AE24" s="253">
        <f>'Application form'!AI70</f>
        <v>0</v>
      </c>
      <c r="AF24" s="253">
        <f>'Application form'!AJ70</f>
        <v>0</v>
      </c>
      <c r="AG24" s="253">
        <f>'Application form'!AK70</f>
        <v>0</v>
      </c>
      <c r="AH24" s="253">
        <f>'Application form'!AL70</f>
        <v>0</v>
      </c>
    </row>
    <row r="25" spans="2:34" s="2" customFormat="1">
      <c r="B25" s="6"/>
      <c r="C25" s="267" t="str">
        <f>UPPER('Application form'!$T$33)</f>
        <v/>
      </c>
      <c r="D25" s="6">
        <v>24</v>
      </c>
      <c r="E25" s="253">
        <f>'Application form'!E71</f>
        <v>0</v>
      </c>
      <c r="F25" s="253">
        <f>IF(Application!E59=" "," ",'Application form'!K71)</f>
        <v>0</v>
      </c>
      <c r="G25" s="253" t="str">
        <f>PROPER('Application form'!F71)</f>
        <v/>
      </c>
      <c r="H25" s="253" t="str">
        <f>UPPER('Application form'!G71)</f>
        <v/>
      </c>
      <c r="I25" s="253"/>
      <c r="J25" s="253">
        <f>'Application form'!K71</f>
        <v>0</v>
      </c>
      <c r="K25" s="6"/>
      <c r="L25" s="6" t="e">
        <f>'Application form'!#REF!</f>
        <v>#REF!</v>
      </c>
      <c r="M25" s="266">
        <f>'Application form'!O71</f>
        <v>0</v>
      </c>
      <c r="N25" s="254">
        <f>'Application form'!P71</f>
        <v>0</v>
      </c>
      <c r="O25" s="254">
        <f>'Application form'!Q71</f>
        <v>0</v>
      </c>
      <c r="P25" s="253">
        <f>'Application form'!R71</f>
        <v>0</v>
      </c>
      <c r="Q25" s="253">
        <f>'Application form'!S71</f>
        <v>0</v>
      </c>
      <c r="R25" s="266">
        <f>'Application form'!T71</f>
        <v>0</v>
      </c>
      <c r="S25" s="254">
        <f>'Application form'!U71</f>
        <v>0</v>
      </c>
      <c r="T25" s="254">
        <f>'Application form'!V71</f>
        <v>0</v>
      </c>
      <c r="U25" s="253">
        <f>'Application form'!W71</f>
        <v>0</v>
      </c>
      <c r="V25" s="253">
        <f>'Application form'!X71</f>
        <v>0</v>
      </c>
      <c r="W25" s="266">
        <f>'Application form'!Z71</f>
        <v>0</v>
      </c>
      <c r="X25" s="266">
        <f>'Application form'!AA71</f>
        <v>0</v>
      </c>
      <c r="Y25" s="254">
        <f>'Application form'!AB71</f>
        <v>0</v>
      </c>
      <c r="Z25" s="253">
        <f>'Application form'!AC71</f>
        <v>0</v>
      </c>
      <c r="AA25" s="253">
        <f>'Application form'!AD71</f>
        <v>0</v>
      </c>
      <c r="AB25" s="266">
        <f>'Application form'!AF71</f>
        <v>0</v>
      </c>
      <c r="AC25" s="266">
        <f>'Application form'!AG71</f>
        <v>0</v>
      </c>
      <c r="AD25" s="254">
        <f>'Application form'!AH71</f>
        <v>0</v>
      </c>
      <c r="AE25" s="253">
        <f>'Application form'!AI71</f>
        <v>0</v>
      </c>
      <c r="AF25" s="253">
        <f>'Application form'!AJ71</f>
        <v>0</v>
      </c>
      <c r="AG25" s="253">
        <f>'Application form'!AK71</f>
        <v>0</v>
      </c>
      <c r="AH25" s="253">
        <f>'Application form'!AL71</f>
        <v>0</v>
      </c>
    </row>
    <row r="26" spans="2:34" s="2" customFormat="1">
      <c r="B26" s="6"/>
      <c r="C26" s="267" t="str">
        <f>UPPER('Application form'!$T$33)</f>
        <v/>
      </c>
      <c r="D26" s="6">
        <v>25</v>
      </c>
      <c r="E26" s="253">
        <f>'Application form'!E72</f>
        <v>0</v>
      </c>
      <c r="F26" s="253">
        <f>IF(Application!E60=" "," ",'Application form'!K72)</f>
        <v>0</v>
      </c>
      <c r="G26" s="253" t="str">
        <f>PROPER('Application form'!F72)</f>
        <v/>
      </c>
      <c r="H26" s="253" t="str">
        <f>UPPER('Application form'!G72)</f>
        <v/>
      </c>
      <c r="I26" s="253"/>
      <c r="J26" s="253">
        <f>'Application form'!K72</f>
        <v>0</v>
      </c>
      <c r="K26" s="6"/>
      <c r="L26" s="6" t="e">
        <f>'Application form'!#REF!</f>
        <v>#REF!</v>
      </c>
      <c r="M26" s="266">
        <f>'Application form'!O72</f>
        <v>0</v>
      </c>
      <c r="N26" s="254">
        <f>'Application form'!P72</f>
        <v>0</v>
      </c>
      <c r="O26" s="254">
        <f>'Application form'!Q72</f>
        <v>0</v>
      </c>
      <c r="P26" s="253">
        <f>'Application form'!R72</f>
        <v>0</v>
      </c>
      <c r="Q26" s="253">
        <f>'Application form'!S72</f>
        <v>0</v>
      </c>
      <c r="R26" s="266">
        <f>'Application form'!T72</f>
        <v>0</v>
      </c>
      <c r="S26" s="254">
        <f>'Application form'!U72</f>
        <v>0</v>
      </c>
      <c r="T26" s="254">
        <f>'Application form'!V72</f>
        <v>0</v>
      </c>
      <c r="U26" s="253">
        <f>'Application form'!W72</f>
        <v>0</v>
      </c>
      <c r="V26" s="253">
        <f>'Application form'!X72</f>
        <v>0</v>
      </c>
      <c r="W26" s="266">
        <f>'Application form'!Z72</f>
        <v>0</v>
      </c>
      <c r="X26" s="266">
        <f>'Application form'!AA72</f>
        <v>0</v>
      </c>
      <c r="Y26" s="254">
        <f>'Application form'!AB72</f>
        <v>0</v>
      </c>
      <c r="Z26" s="253">
        <f>'Application form'!AC72</f>
        <v>0</v>
      </c>
      <c r="AA26" s="253">
        <f>'Application form'!AD72</f>
        <v>0</v>
      </c>
      <c r="AB26" s="266">
        <f>'Application form'!AF72</f>
        <v>0</v>
      </c>
      <c r="AC26" s="266">
        <f>'Application form'!AG72</f>
        <v>0</v>
      </c>
      <c r="AD26" s="254">
        <f>'Application form'!AH72</f>
        <v>0</v>
      </c>
      <c r="AE26" s="253">
        <f>'Application form'!AI72</f>
        <v>0</v>
      </c>
      <c r="AF26" s="253">
        <f>'Application form'!AJ72</f>
        <v>0</v>
      </c>
      <c r="AG26" s="253">
        <f>'Application form'!AK72</f>
        <v>0</v>
      </c>
      <c r="AH26" s="253">
        <f>'Application form'!AL72</f>
        <v>0</v>
      </c>
    </row>
    <row r="27" spans="2:34" s="2" customFormat="1">
      <c r="B27" s="6"/>
      <c r="C27" s="267" t="str">
        <f>UPPER('Application form'!$T$33)</f>
        <v/>
      </c>
      <c r="D27" s="6">
        <v>26</v>
      </c>
      <c r="E27" s="253">
        <f>'Application form'!E73</f>
        <v>0</v>
      </c>
      <c r="F27" s="253">
        <f>IF(Application!E61=" "," ",'Application form'!K73)</f>
        <v>0</v>
      </c>
      <c r="G27" s="253" t="str">
        <f>PROPER('Application form'!F73)</f>
        <v/>
      </c>
      <c r="H27" s="253" t="str">
        <f>UPPER('Application form'!G73)</f>
        <v/>
      </c>
      <c r="I27" s="253"/>
      <c r="J27" s="253">
        <f>'Application form'!K73</f>
        <v>0</v>
      </c>
      <c r="K27" s="6"/>
      <c r="L27" s="6" t="e">
        <f>'Application form'!#REF!</f>
        <v>#REF!</v>
      </c>
      <c r="M27" s="266">
        <f>'Application form'!O73</f>
        <v>0</v>
      </c>
      <c r="N27" s="254">
        <f>'Application form'!P73</f>
        <v>0</v>
      </c>
      <c r="O27" s="254">
        <f>'Application form'!Q73</f>
        <v>0</v>
      </c>
      <c r="P27" s="253">
        <f>'Application form'!R73</f>
        <v>0</v>
      </c>
      <c r="Q27" s="253">
        <f>'Application form'!S73</f>
        <v>0</v>
      </c>
      <c r="R27" s="266">
        <f>'Application form'!T73</f>
        <v>0</v>
      </c>
      <c r="S27" s="254">
        <f>'Application form'!U73</f>
        <v>0</v>
      </c>
      <c r="T27" s="254">
        <f>'Application form'!V73</f>
        <v>0</v>
      </c>
      <c r="U27" s="253">
        <f>'Application form'!W73</f>
        <v>0</v>
      </c>
      <c r="V27" s="253">
        <f>'Application form'!X73</f>
        <v>0</v>
      </c>
      <c r="W27" s="266">
        <f>'Application form'!Z73</f>
        <v>0</v>
      </c>
      <c r="X27" s="266">
        <f>'Application form'!AA73</f>
        <v>0</v>
      </c>
      <c r="Y27" s="254">
        <f>'Application form'!AB73</f>
        <v>0</v>
      </c>
      <c r="Z27" s="253">
        <f>'Application form'!AC73</f>
        <v>0</v>
      </c>
      <c r="AA27" s="253">
        <f>'Application form'!AD73</f>
        <v>0</v>
      </c>
      <c r="AB27" s="266">
        <f>'Application form'!AF73</f>
        <v>0</v>
      </c>
      <c r="AC27" s="266">
        <f>'Application form'!AG73</f>
        <v>0</v>
      </c>
      <c r="AD27" s="254">
        <f>'Application form'!AH73</f>
        <v>0</v>
      </c>
      <c r="AE27" s="253">
        <f>'Application form'!AI73</f>
        <v>0</v>
      </c>
      <c r="AF27" s="253">
        <f>'Application form'!AJ73</f>
        <v>0</v>
      </c>
      <c r="AG27" s="253">
        <f>'Application form'!AK73</f>
        <v>0</v>
      </c>
      <c r="AH27" s="253">
        <f>'Application form'!AL73</f>
        <v>0</v>
      </c>
    </row>
    <row r="28" spans="2:34" s="2" customFormat="1">
      <c r="B28" s="6"/>
      <c r="C28" s="267" t="str">
        <f>UPPER('Application form'!$T$33)</f>
        <v/>
      </c>
      <c r="D28" s="6">
        <v>27</v>
      </c>
      <c r="E28" s="253">
        <f>'Application form'!E74</f>
        <v>0</v>
      </c>
      <c r="F28" s="253">
        <f>IF(Application!E62=" "," ",'Application form'!K74)</f>
        <v>0</v>
      </c>
      <c r="G28" s="253" t="str">
        <f>PROPER('Application form'!F74)</f>
        <v/>
      </c>
      <c r="H28" s="253" t="str">
        <f>UPPER('Application form'!G74)</f>
        <v/>
      </c>
      <c r="I28" s="253"/>
      <c r="J28" s="253">
        <f>'Application form'!K74</f>
        <v>0</v>
      </c>
      <c r="K28" s="6"/>
      <c r="L28" s="6" t="e">
        <f>'Application form'!#REF!</f>
        <v>#REF!</v>
      </c>
      <c r="M28" s="266">
        <f>'Application form'!O74</f>
        <v>0</v>
      </c>
      <c r="N28" s="254">
        <f>'Application form'!P74</f>
        <v>0</v>
      </c>
      <c r="O28" s="254">
        <f>'Application form'!Q74</f>
        <v>0</v>
      </c>
      <c r="P28" s="253">
        <f>'Application form'!R74</f>
        <v>0</v>
      </c>
      <c r="Q28" s="253">
        <f>'Application form'!S74</f>
        <v>0</v>
      </c>
      <c r="R28" s="266">
        <f>'Application form'!T74</f>
        <v>0</v>
      </c>
      <c r="S28" s="254">
        <f>'Application form'!U74</f>
        <v>0</v>
      </c>
      <c r="T28" s="254">
        <f>'Application form'!V74</f>
        <v>0</v>
      </c>
      <c r="U28" s="253">
        <f>'Application form'!W74</f>
        <v>0</v>
      </c>
      <c r="V28" s="253">
        <f>'Application form'!X74</f>
        <v>0</v>
      </c>
      <c r="W28" s="266">
        <f>'Application form'!Z74</f>
        <v>0</v>
      </c>
      <c r="X28" s="266">
        <f>'Application form'!AA74</f>
        <v>0</v>
      </c>
      <c r="Y28" s="254">
        <f>'Application form'!AB74</f>
        <v>0</v>
      </c>
      <c r="Z28" s="253">
        <f>'Application form'!AC74</f>
        <v>0</v>
      </c>
      <c r="AA28" s="253">
        <f>'Application form'!AD74</f>
        <v>0</v>
      </c>
      <c r="AB28" s="266">
        <f>'Application form'!AF74</f>
        <v>0</v>
      </c>
      <c r="AC28" s="266">
        <f>'Application form'!AG74</f>
        <v>0</v>
      </c>
      <c r="AD28" s="254">
        <f>'Application form'!AH74</f>
        <v>0</v>
      </c>
      <c r="AE28" s="253">
        <f>'Application form'!AI74</f>
        <v>0</v>
      </c>
      <c r="AF28" s="253">
        <f>'Application form'!AJ74</f>
        <v>0</v>
      </c>
      <c r="AG28" s="253">
        <f>'Application form'!AK74</f>
        <v>0</v>
      </c>
      <c r="AH28" s="253">
        <f>'Application form'!AL74</f>
        <v>0</v>
      </c>
    </row>
    <row r="29" spans="2:34" s="2" customFormat="1">
      <c r="B29" s="6"/>
      <c r="C29" s="267" t="str">
        <f>UPPER('Application form'!$T$33)</f>
        <v/>
      </c>
      <c r="D29" s="6">
        <v>28</v>
      </c>
      <c r="E29" s="253">
        <f>'Application form'!E75</f>
        <v>0</v>
      </c>
      <c r="F29" s="253">
        <f>IF(Application!E63=" "," ",'Application form'!K75)</f>
        <v>0</v>
      </c>
      <c r="G29" s="253" t="str">
        <f>PROPER('Application form'!F75)</f>
        <v/>
      </c>
      <c r="H29" s="253" t="str">
        <f>UPPER('Application form'!G75)</f>
        <v/>
      </c>
      <c r="I29" s="253"/>
      <c r="J29" s="253">
        <f>'Application form'!K75</f>
        <v>0</v>
      </c>
      <c r="K29" s="6"/>
      <c r="L29" s="6" t="e">
        <f>'Application form'!#REF!</f>
        <v>#REF!</v>
      </c>
      <c r="M29" s="266">
        <f>'Application form'!O75</f>
        <v>0</v>
      </c>
      <c r="N29" s="254">
        <f>'Application form'!P75</f>
        <v>0</v>
      </c>
      <c r="O29" s="254">
        <f>'Application form'!Q75</f>
        <v>0</v>
      </c>
      <c r="P29" s="253">
        <f>'Application form'!R75</f>
        <v>0</v>
      </c>
      <c r="Q29" s="253">
        <f>'Application form'!S75</f>
        <v>0</v>
      </c>
      <c r="R29" s="266">
        <f>'Application form'!T75</f>
        <v>0</v>
      </c>
      <c r="S29" s="254">
        <f>'Application form'!U75</f>
        <v>0</v>
      </c>
      <c r="T29" s="254">
        <f>'Application form'!V75</f>
        <v>0</v>
      </c>
      <c r="U29" s="253">
        <f>'Application form'!W75</f>
        <v>0</v>
      </c>
      <c r="V29" s="253">
        <f>'Application form'!X75</f>
        <v>0</v>
      </c>
      <c r="W29" s="266">
        <f>'Application form'!Z75</f>
        <v>0</v>
      </c>
      <c r="X29" s="266">
        <f>'Application form'!AA75</f>
        <v>0</v>
      </c>
      <c r="Y29" s="254">
        <f>'Application form'!AB75</f>
        <v>0</v>
      </c>
      <c r="Z29" s="253">
        <f>'Application form'!AC75</f>
        <v>0</v>
      </c>
      <c r="AA29" s="253">
        <f>'Application form'!AD75</f>
        <v>0</v>
      </c>
      <c r="AB29" s="266">
        <f>'Application form'!AF75</f>
        <v>0</v>
      </c>
      <c r="AC29" s="266">
        <f>'Application form'!AG75</f>
        <v>0</v>
      </c>
      <c r="AD29" s="254">
        <f>'Application form'!AH75</f>
        <v>0</v>
      </c>
      <c r="AE29" s="253">
        <f>'Application form'!AI75</f>
        <v>0</v>
      </c>
      <c r="AF29" s="253">
        <f>'Application form'!AJ75</f>
        <v>0</v>
      </c>
      <c r="AG29" s="253">
        <f>'Application form'!AK75</f>
        <v>0</v>
      </c>
      <c r="AH29" s="253">
        <f>'Application form'!AL75</f>
        <v>0</v>
      </c>
    </row>
    <row r="30" spans="2:34" s="2" customFormat="1">
      <c r="B30" s="6"/>
      <c r="C30" s="267" t="str">
        <f>UPPER('Application form'!$T$33)</f>
        <v/>
      </c>
      <c r="D30" s="6">
        <v>29</v>
      </c>
      <c r="E30" s="253">
        <f>'Application form'!E76</f>
        <v>0</v>
      </c>
      <c r="F30" s="253">
        <f>IF(Application!E64=" "," ",'Application form'!K76)</f>
        <v>0</v>
      </c>
      <c r="G30" s="253" t="str">
        <f>PROPER('Application form'!F76)</f>
        <v/>
      </c>
      <c r="H30" s="253" t="str">
        <f>UPPER('Application form'!G76)</f>
        <v/>
      </c>
      <c r="I30" s="253"/>
      <c r="J30" s="253">
        <f>'Application form'!K76</f>
        <v>0</v>
      </c>
      <c r="K30" s="6"/>
      <c r="L30" s="6" t="e">
        <f>'Application form'!#REF!</f>
        <v>#REF!</v>
      </c>
      <c r="M30" s="266">
        <f>'Application form'!O76</f>
        <v>0</v>
      </c>
      <c r="N30" s="254">
        <f>'Application form'!P76</f>
        <v>0</v>
      </c>
      <c r="O30" s="254">
        <f>'Application form'!Q76</f>
        <v>0</v>
      </c>
      <c r="P30" s="253">
        <f>'Application form'!R76</f>
        <v>0</v>
      </c>
      <c r="Q30" s="253">
        <f>'Application form'!S76</f>
        <v>0</v>
      </c>
      <c r="R30" s="266">
        <f>'Application form'!T76</f>
        <v>0</v>
      </c>
      <c r="S30" s="254">
        <f>'Application form'!U76</f>
        <v>0</v>
      </c>
      <c r="T30" s="254">
        <f>'Application form'!V76</f>
        <v>0</v>
      </c>
      <c r="U30" s="253">
        <f>'Application form'!W76</f>
        <v>0</v>
      </c>
      <c r="V30" s="253">
        <f>'Application form'!X76</f>
        <v>0</v>
      </c>
      <c r="W30" s="266">
        <f>'Application form'!Z76</f>
        <v>0</v>
      </c>
      <c r="X30" s="266">
        <f>'Application form'!AA76</f>
        <v>0</v>
      </c>
      <c r="Y30" s="254">
        <f>'Application form'!AB76</f>
        <v>0</v>
      </c>
      <c r="Z30" s="253">
        <f>'Application form'!AC76</f>
        <v>0</v>
      </c>
      <c r="AA30" s="253">
        <f>'Application form'!AD76</f>
        <v>0</v>
      </c>
      <c r="AB30" s="266">
        <f>'Application form'!AF76</f>
        <v>0</v>
      </c>
      <c r="AC30" s="266">
        <f>'Application form'!AG76</f>
        <v>0</v>
      </c>
      <c r="AD30" s="254">
        <f>'Application form'!AH76</f>
        <v>0</v>
      </c>
      <c r="AE30" s="253">
        <f>'Application form'!AI76</f>
        <v>0</v>
      </c>
      <c r="AF30" s="253">
        <f>'Application form'!AJ76</f>
        <v>0</v>
      </c>
      <c r="AG30" s="253">
        <f>'Application form'!AK76</f>
        <v>0</v>
      </c>
      <c r="AH30" s="253">
        <f>'Application form'!AL76</f>
        <v>0</v>
      </c>
    </row>
    <row r="31" spans="2:34" s="2" customFormat="1">
      <c r="B31" s="6"/>
      <c r="C31" s="267" t="str">
        <f>UPPER('Application form'!$T$33)</f>
        <v/>
      </c>
      <c r="D31" s="6">
        <v>30</v>
      </c>
      <c r="E31" s="253">
        <f>'Application form'!E77</f>
        <v>0</v>
      </c>
      <c r="F31" s="253">
        <f>IF(Application!E65=" "," ",'Application form'!K77)</f>
        <v>0</v>
      </c>
      <c r="G31" s="253" t="str">
        <f>PROPER('Application form'!F77)</f>
        <v/>
      </c>
      <c r="H31" s="253" t="str">
        <f>UPPER('Application form'!G77)</f>
        <v/>
      </c>
      <c r="I31" s="253"/>
      <c r="J31" s="253">
        <f>'Application form'!K77</f>
        <v>0</v>
      </c>
      <c r="K31" s="6"/>
      <c r="L31" s="6" t="e">
        <f>'Application form'!#REF!</f>
        <v>#REF!</v>
      </c>
      <c r="M31" s="266">
        <f>'Application form'!O77</f>
        <v>0</v>
      </c>
      <c r="N31" s="254">
        <f>'Application form'!P77</f>
        <v>0</v>
      </c>
      <c r="O31" s="254">
        <f>'Application form'!Q77</f>
        <v>0</v>
      </c>
      <c r="P31" s="253">
        <f>'Application form'!R77</f>
        <v>0</v>
      </c>
      <c r="Q31" s="253">
        <f>'Application form'!S77</f>
        <v>0</v>
      </c>
      <c r="R31" s="266">
        <f>'Application form'!T77</f>
        <v>0</v>
      </c>
      <c r="S31" s="254">
        <f>'Application form'!U77</f>
        <v>0</v>
      </c>
      <c r="T31" s="254">
        <f>'Application form'!V77</f>
        <v>0</v>
      </c>
      <c r="U31" s="253">
        <f>'Application form'!W77</f>
        <v>0</v>
      </c>
      <c r="V31" s="253">
        <f>'Application form'!X77</f>
        <v>0</v>
      </c>
      <c r="W31" s="266">
        <f>'Application form'!Z77</f>
        <v>0</v>
      </c>
      <c r="X31" s="266">
        <f>'Application form'!AA77</f>
        <v>0</v>
      </c>
      <c r="Y31" s="254">
        <f>'Application form'!AB77</f>
        <v>0</v>
      </c>
      <c r="Z31" s="253">
        <f>'Application form'!AC77</f>
        <v>0</v>
      </c>
      <c r="AA31" s="253">
        <f>'Application form'!AD77</f>
        <v>0</v>
      </c>
      <c r="AB31" s="266">
        <f>'Application form'!AF77</f>
        <v>0</v>
      </c>
      <c r="AC31" s="266">
        <f>'Application form'!AG77</f>
        <v>0</v>
      </c>
      <c r="AD31" s="254">
        <f>'Application form'!AH77</f>
        <v>0</v>
      </c>
      <c r="AE31" s="253">
        <f>'Application form'!AI77</f>
        <v>0</v>
      </c>
      <c r="AF31" s="253">
        <f>'Application form'!AJ77</f>
        <v>0</v>
      </c>
      <c r="AG31" s="253">
        <f>'Application form'!AK77</f>
        <v>0</v>
      </c>
      <c r="AH31" s="253">
        <f>'Application form'!AL77</f>
        <v>0</v>
      </c>
    </row>
    <row r="32" spans="2:34" s="2" customFormat="1">
      <c r="W32" s="3"/>
      <c r="X32" s="3"/>
      <c r="AH32" s="252"/>
    </row>
    <row r="33" spans="23:24" s="2" customFormat="1">
      <c r="W33" s="3"/>
      <c r="X33" s="3"/>
    </row>
    <row r="34" spans="23:24" s="2" customFormat="1">
      <c r="W34" s="3"/>
      <c r="X34" s="3"/>
    </row>
    <row r="35" spans="23:24" s="2" customFormat="1">
      <c r="W35" s="3"/>
      <c r="X35" s="3"/>
    </row>
    <row r="36" spans="23:24" s="2" customFormat="1">
      <c r="W36" s="3"/>
      <c r="X36" s="3"/>
    </row>
    <row r="37" spans="23:24" s="2" customFormat="1">
      <c r="W37" s="3"/>
      <c r="X37" s="3"/>
    </row>
    <row r="38" spans="23:24" s="2" customFormat="1">
      <c r="W38" s="3"/>
      <c r="X38" s="3"/>
    </row>
    <row r="39" spans="23:24" s="2" customFormat="1">
      <c r="W39" s="3"/>
      <c r="X39" s="3"/>
    </row>
    <row r="40" spans="23:24" s="2" customFormat="1">
      <c r="W40" s="3"/>
      <c r="X40" s="3"/>
    </row>
    <row r="41" spans="23:24" s="2" customFormat="1">
      <c r="W41" s="3"/>
      <c r="X41" s="3"/>
    </row>
    <row r="42" spans="23:24" s="2" customFormat="1">
      <c r="W42" s="3"/>
      <c r="X42" s="3"/>
    </row>
    <row r="43" spans="23:24" s="2" customFormat="1">
      <c r="W43" s="3"/>
      <c r="X43" s="3"/>
    </row>
    <row r="44" spans="23:24" s="2" customFormat="1">
      <c r="W44" s="3"/>
      <c r="X44" s="3"/>
    </row>
    <row r="45" spans="23:24" s="2" customFormat="1">
      <c r="W45" s="3"/>
      <c r="X45" s="3"/>
    </row>
    <row r="46" spans="23:24" s="2" customFormat="1">
      <c r="W46" s="3"/>
      <c r="X46" s="3"/>
    </row>
    <row r="47" spans="23:24" s="2" customFormat="1">
      <c r="W47" s="3"/>
      <c r="X47" s="3"/>
    </row>
    <row r="48" spans="23:24" s="2" customFormat="1">
      <c r="W48" s="3"/>
      <c r="X48" s="3"/>
    </row>
    <row r="49" spans="23:24" s="2" customFormat="1">
      <c r="W49" s="3"/>
      <c r="X49" s="3"/>
    </row>
    <row r="50" spans="23:24" s="2" customFormat="1">
      <c r="W50" s="3"/>
      <c r="X50" s="3"/>
    </row>
    <row r="51" spans="23:24" s="2" customFormat="1">
      <c r="W51" s="3"/>
      <c r="X51" s="3"/>
    </row>
    <row r="52" spans="23:24" s="2" customFormat="1">
      <c r="W52" s="3"/>
      <c r="X52" s="3"/>
    </row>
    <row r="53" spans="23:24" s="2" customFormat="1">
      <c r="W53" s="3"/>
      <c r="X53" s="3"/>
    </row>
    <row r="54" spans="23:24" s="2" customFormat="1">
      <c r="W54" s="3"/>
      <c r="X54" s="3"/>
    </row>
    <row r="55" spans="23:24" s="2" customFormat="1">
      <c r="W55" s="3"/>
      <c r="X55" s="3"/>
    </row>
    <row r="56" spans="23:24" s="2" customFormat="1">
      <c r="W56" s="3"/>
      <c r="X56" s="3"/>
    </row>
    <row r="57" spans="23:24" s="2" customFormat="1">
      <c r="W57" s="3"/>
      <c r="X57" s="3"/>
    </row>
    <row r="58" spans="23:24" s="2" customFormat="1">
      <c r="W58" s="3"/>
      <c r="X58" s="3"/>
    </row>
    <row r="59" spans="23:24" s="2" customFormat="1">
      <c r="W59" s="3"/>
      <c r="X59" s="3"/>
    </row>
    <row r="60" spans="23:24" s="2" customFormat="1">
      <c r="W60" s="3"/>
      <c r="X60" s="3"/>
    </row>
    <row r="61" spans="23:24" s="2" customFormat="1">
      <c r="W61" s="3"/>
      <c r="X61" s="3"/>
    </row>
    <row r="62" spans="23:24" s="2" customFormat="1">
      <c r="W62" s="3"/>
      <c r="X62" s="3"/>
    </row>
    <row r="63" spans="23:24" s="2" customFormat="1">
      <c r="W63" s="3"/>
      <c r="X63" s="3"/>
    </row>
    <row r="64" spans="23:24" s="2" customFormat="1">
      <c r="W64" s="3"/>
      <c r="X64" s="3"/>
    </row>
    <row r="65" spans="23:24" s="2" customFormat="1">
      <c r="W65" s="3"/>
      <c r="X65" s="3"/>
    </row>
    <row r="66" spans="23:24" s="2" customFormat="1">
      <c r="W66" s="3"/>
      <c r="X66" s="3"/>
    </row>
    <row r="67" spans="23:24" s="2" customFormat="1">
      <c r="W67" s="3"/>
      <c r="X67" s="3"/>
    </row>
    <row r="68" spans="23:24" s="2" customFormat="1">
      <c r="W68" s="3"/>
      <c r="X68" s="3"/>
    </row>
    <row r="69" spans="23:24" s="2" customFormat="1">
      <c r="W69" s="3"/>
      <c r="X69" s="3"/>
    </row>
    <row r="70" spans="23:24" s="2" customFormat="1">
      <c r="W70" s="3"/>
      <c r="X70" s="3"/>
    </row>
    <row r="71" spans="23:24" s="2" customFormat="1">
      <c r="W71" s="3"/>
      <c r="X71" s="3"/>
    </row>
    <row r="72" spans="23:24" s="2" customFormat="1">
      <c r="W72" s="3"/>
      <c r="X72" s="3"/>
    </row>
    <row r="73" spans="23:24" s="2" customFormat="1">
      <c r="W73" s="3"/>
      <c r="X73" s="3"/>
    </row>
    <row r="74" spans="23:24" s="2" customFormat="1">
      <c r="W74" s="3"/>
      <c r="X74" s="3"/>
    </row>
    <row r="75" spans="23:24" s="2" customFormat="1">
      <c r="W75" s="3"/>
      <c r="X75" s="3"/>
    </row>
    <row r="76" spans="23:24" s="2" customFormat="1">
      <c r="W76" s="3"/>
      <c r="X76" s="3"/>
    </row>
    <row r="77" spans="23:24" s="2" customFormat="1">
      <c r="W77" s="3"/>
      <c r="X77" s="3"/>
    </row>
    <row r="78" spans="23:24" s="2" customFormat="1">
      <c r="W78" s="3"/>
      <c r="X78" s="3"/>
    </row>
    <row r="79" spans="23:24" s="2" customFormat="1">
      <c r="W79" s="3"/>
      <c r="X79" s="3"/>
    </row>
    <row r="80" spans="23:24" s="2" customFormat="1">
      <c r="W80" s="3"/>
      <c r="X80" s="3"/>
    </row>
    <row r="81" spans="23:24" s="2" customFormat="1">
      <c r="W81" s="3"/>
      <c r="X81" s="3"/>
    </row>
    <row r="82" spans="23:24" s="2" customFormat="1">
      <c r="W82" s="3"/>
      <c r="X82" s="3"/>
    </row>
    <row r="83" spans="23:24" s="2" customFormat="1">
      <c r="W83" s="3"/>
      <c r="X83" s="3"/>
    </row>
    <row r="84" spans="23:24" s="2" customFormat="1">
      <c r="W84" s="3"/>
      <c r="X84" s="3"/>
    </row>
    <row r="85" spans="23:24" s="2" customFormat="1">
      <c r="W85" s="3"/>
      <c r="X85" s="3"/>
    </row>
    <row r="86" spans="23:24" s="2" customFormat="1">
      <c r="W86" s="3"/>
      <c r="X86" s="3"/>
    </row>
    <row r="87" spans="23:24" s="2" customFormat="1">
      <c r="W87" s="3"/>
      <c r="X87" s="3"/>
    </row>
    <row r="88" spans="23:24" s="2" customFormat="1">
      <c r="W88" s="3"/>
      <c r="X88" s="3"/>
    </row>
    <row r="89" spans="23:24" s="2" customFormat="1">
      <c r="W89" s="3"/>
      <c r="X89" s="3"/>
    </row>
    <row r="90" spans="23:24" s="2" customFormat="1">
      <c r="W90" s="3"/>
      <c r="X90" s="3"/>
    </row>
    <row r="91" spans="23:24" s="2" customFormat="1">
      <c r="W91" s="3"/>
      <c r="X91" s="3"/>
    </row>
    <row r="92" spans="23:24" s="2" customFormat="1">
      <c r="W92" s="3"/>
      <c r="X92" s="3"/>
    </row>
    <row r="93" spans="23:24" s="2" customFormat="1">
      <c r="W93" s="3"/>
      <c r="X93" s="3"/>
    </row>
    <row r="94" spans="23:24" s="2" customFormat="1">
      <c r="W94" s="3"/>
      <c r="X94" s="3"/>
    </row>
    <row r="95" spans="23:24" s="2" customFormat="1">
      <c r="W95" s="3"/>
      <c r="X95" s="3"/>
    </row>
    <row r="96" spans="23:24" s="2" customFormat="1">
      <c r="W96" s="3"/>
      <c r="X96" s="3"/>
    </row>
    <row r="97" spans="23:24" s="2" customFormat="1">
      <c r="W97" s="3"/>
      <c r="X97" s="3"/>
    </row>
    <row r="98" spans="23:24" s="2" customFormat="1">
      <c r="W98" s="3"/>
      <c r="X98" s="3"/>
    </row>
    <row r="99" spans="23:24" s="2" customFormat="1">
      <c r="W99" s="3"/>
      <c r="X99" s="3"/>
    </row>
    <row r="100" spans="23:24" s="2" customFormat="1">
      <c r="W100" s="3"/>
      <c r="X100" s="3"/>
    </row>
    <row r="101" spans="23:24" s="2" customFormat="1">
      <c r="W101" s="3"/>
      <c r="X101" s="3"/>
    </row>
    <row r="102" spans="23:24" s="2" customFormat="1">
      <c r="W102" s="3"/>
      <c r="X102" s="3"/>
    </row>
    <row r="103" spans="23:24" s="2" customFormat="1">
      <c r="W103" s="3"/>
      <c r="X103" s="3"/>
    </row>
    <row r="104" spans="23:24" s="2" customFormat="1">
      <c r="W104" s="3"/>
      <c r="X104" s="3"/>
    </row>
    <row r="105" spans="23:24" s="2" customFormat="1">
      <c r="W105" s="3"/>
      <c r="X105" s="3"/>
    </row>
    <row r="106" spans="23:24" s="2" customFormat="1">
      <c r="W106" s="3"/>
      <c r="X106" s="3"/>
    </row>
    <row r="107" spans="23:24" s="2" customFormat="1">
      <c r="W107" s="3"/>
      <c r="X107" s="3"/>
    </row>
    <row r="108" spans="23:24" s="2" customFormat="1">
      <c r="W108" s="3"/>
      <c r="X108" s="3"/>
    </row>
    <row r="109" spans="23:24" s="2" customFormat="1">
      <c r="W109" s="3"/>
      <c r="X109" s="3"/>
    </row>
    <row r="110" spans="23:24" s="2" customFormat="1">
      <c r="W110" s="3"/>
      <c r="X110" s="3"/>
    </row>
    <row r="111" spans="23:24" s="2" customFormat="1">
      <c r="W111" s="3"/>
      <c r="X111" s="3"/>
    </row>
    <row r="112" spans="23:24" s="2" customFormat="1">
      <c r="W112" s="3"/>
      <c r="X112" s="3"/>
    </row>
    <row r="113" spans="23:24" s="2" customFormat="1">
      <c r="W113" s="3"/>
      <c r="X113" s="3"/>
    </row>
    <row r="114" spans="23:24" s="2" customFormat="1">
      <c r="W114" s="3"/>
      <c r="X114" s="3"/>
    </row>
    <row r="115" spans="23:24" s="2" customFormat="1">
      <c r="W115" s="3"/>
      <c r="X115" s="3"/>
    </row>
    <row r="116" spans="23:24" s="2" customFormat="1">
      <c r="W116" s="3"/>
      <c r="X116" s="3"/>
    </row>
    <row r="117" spans="23:24" s="2" customFormat="1">
      <c r="W117" s="3"/>
      <c r="X117" s="3"/>
    </row>
    <row r="118" spans="23:24" s="2" customFormat="1">
      <c r="W118" s="3"/>
      <c r="X118" s="3"/>
    </row>
    <row r="119" spans="23:24" s="2" customFormat="1">
      <c r="W119" s="3"/>
      <c r="X119" s="3"/>
    </row>
    <row r="120" spans="23:24" s="2" customFormat="1">
      <c r="W120" s="3"/>
      <c r="X120" s="3"/>
    </row>
    <row r="121" spans="23:24" s="2" customFormat="1">
      <c r="W121" s="3"/>
      <c r="X121" s="3"/>
    </row>
    <row r="122" spans="23:24" s="2" customFormat="1">
      <c r="W122" s="3"/>
      <c r="X122" s="3"/>
    </row>
    <row r="123" spans="23:24" s="2" customFormat="1">
      <c r="W123" s="3"/>
      <c r="X123" s="3"/>
    </row>
    <row r="124" spans="23:24" s="2" customFormat="1">
      <c r="W124" s="3"/>
      <c r="X124" s="3"/>
    </row>
    <row r="125" spans="23:24" s="2" customFormat="1">
      <c r="W125" s="3"/>
      <c r="X125" s="3"/>
    </row>
    <row r="126" spans="23:24" s="2" customFormat="1">
      <c r="W126" s="3"/>
      <c r="X126" s="3"/>
    </row>
    <row r="127" spans="23:24" s="2" customFormat="1">
      <c r="W127" s="3"/>
      <c r="X127" s="3"/>
    </row>
    <row r="128" spans="23:24" s="2" customFormat="1">
      <c r="W128" s="3"/>
      <c r="X128" s="3"/>
    </row>
    <row r="129" spans="23:24" s="2" customFormat="1">
      <c r="W129" s="3"/>
      <c r="X129" s="3"/>
    </row>
    <row r="130" spans="23:24" s="2" customFormat="1">
      <c r="W130" s="3"/>
      <c r="X130" s="3"/>
    </row>
    <row r="131" spans="23:24" s="2" customFormat="1">
      <c r="W131" s="3"/>
      <c r="X131" s="3"/>
    </row>
    <row r="132" spans="23:24" s="2" customFormat="1">
      <c r="W132" s="3"/>
      <c r="X132" s="3"/>
    </row>
    <row r="133" spans="23:24" s="2" customFormat="1">
      <c r="W133" s="3"/>
      <c r="X133" s="3"/>
    </row>
    <row r="134" spans="23:24" s="2" customFormat="1">
      <c r="W134" s="3"/>
      <c r="X134" s="3"/>
    </row>
    <row r="135" spans="23:24" s="2" customFormat="1">
      <c r="W135" s="3"/>
      <c r="X135" s="3"/>
    </row>
    <row r="136" spans="23:24" s="2" customFormat="1">
      <c r="W136" s="3"/>
      <c r="X136" s="3"/>
    </row>
    <row r="137" spans="23:24" s="2" customFormat="1">
      <c r="W137" s="3"/>
      <c r="X137" s="3"/>
    </row>
    <row r="138" spans="23:24" s="2" customFormat="1">
      <c r="W138" s="3"/>
      <c r="X138" s="3"/>
    </row>
    <row r="139" spans="23:24" s="2" customFormat="1">
      <c r="W139" s="3"/>
      <c r="X139" s="3"/>
    </row>
    <row r="140" spans="23:24" s="2" customFormat="1">
      <c r="W140" s="3"/>
      <c r="X140" s="3"/>
    </row>
    <row r="141" spans="23:24" s="2" customFormat="1">
      <c r="W141" s="3"/>
      <c r="X141" s="3"/>
    </row>
    <row r="142" spans="23:24" s="2" customFormat="1">
      <c r="W142" s="3"/>
      <c r="X142" s="3"/>
    </row>
    <row r="143" spans="23:24" s="2" customFormat="1">
      <c r="W143" s="3"/>
      <c r="X143" s="3"/>
    </row>
    <row r="144" spans="23:24" s="2" customFormat="1">
      <c r="W144" s="3"/>
      <c r="X144" s="3"/>
    </row>
    <row r="145" spans="23:24" s="2" customFormat="1">
      <c r="W145" s="3"/>
      <c r="X145" s="3"/>
    </row>
    <row r="146" spans="23:24" s="2" customFormat="1">
      <c r="W146" s="3"/>
      <c r="X146" s="3"/>
    </row>
    <row r="147" spans="23:24" s="2" customFormat="1">
      <c r="W147" s="3"/>
      <c r="X147" s="3"/>
    </row>
    <row r="148" spans="23:24" s="2" customFormat="1">
      <c r="W148" s="3"/>
      <c r="X148" s="3"/>
    </row>
    <row r="149" spans="23:24" s="2" customFormat="1">
      <c r="W149" s="3"/>
      <c r="X149" s="3"/>
    </row>
    <row r="150" spans="23:24" s="2" customFormat="1">
      <c r="W150" s="3"/>
      <c r="X150" s="3"/>
    </row>
    <row r="151" spans="23:24" s="2" customFormat="1">
      <c r="W151" s="3"/>
      <c r="X151" s="3"/>
    </row>
    <row r="152" spans="23:24" s="2" customFormat="1">
      <c r="W152" s="3"/>
      <c r="X152" s="3"/>
    </row>
    <row r="153" spans="23:24" s="2" customFormat="1">
      <c r="W153" s="3"/>
      <c r="X153" s="3"/>
    </row>
    <row r="154" spans="23:24" s="2" customFormat="1">
      <c r="W154" s="3"/>
      <c r="X154" s="3"/>
    </row>
    <row r="155" spans="23:24" s="2" customFormat="1">
      <c r="W155" s="3"/>
      <c r="X155" s="3"/>
    </row>
    <row r="156" spans="23:24" s="2" customFormat="1">
      <c r="W156" s="3"/>
      <c r="X156" s="3"/>
    </row>
    <row r="157" spans="23:24" s="2" customFormat="1">
      <c r="W157" s="3"/>
      <c r="X157" s="3"/>
    </row>
    <row r="158" spans="23:24" s="2" customFormat="1">
      <c r="W158" s="3"/>
      <c r="X158" s="3"/>
    </row>
    <row r="159" spans="23:24" s="2" customFormat="1">
      <c r="W159" s="3"/>
      <c r="X159" s="3"/>
    </row>
    <row r="160" spans="23:24" s="2" customFormat="1">
      <c r="W160" s="3"/>
      <c r="X160" s="3"/>
    </row>
    <row r="161" spans="23:24" s="2" customFormat="1">
      <c r="W161" s="3"/>
      <c r="X161" s="3"/>
    </row>
    <row r="162" spans="23:24" s="2" customFormat="1">
      <c r="W162" s="3"/>
      <c r="X162" s="3"/>
    </row>
    <row r="163" spans="23:24" s="2" customFormat="1">
      <c r="W163" s="3"/>
      <c r="X163" s="3"/>
    </row>
    <row r="164" spans="23:24" s="2" customFormat="1">
      <c r="W164" s="3"/>
      <c r="X164" s="3"/>
    </row>
    <row r="165" spans="23:24" s="2" customFormat="1">
      <c r="W165" s="3"/>
      <c r="X165" s="3"/>
    </row>
    <row r="166" spans="23:24" s="2" customFormat="1">
      <c r="W166" s="3"/>
      <c r="X166" s="3"/>
    </row>
    <row r="167" spans="23:24" s="2" customFormat="1">
      <c r="W167" s="3"/>
      <c r="X167" s="3"/>
    </row>
    <row r="168" spans="23:24" s="2" customFormat="1">
      <c r="W168" s="3"/>
      <c r="X168" s="3"/>
    </row>
    <row r="169" spans="23:24" s="2" customFormat="1">
      <c r="W169" s="3"/>
      <c r="X169" s="3"/>
    </row>
    <row r="170" spans="23:24" s="2" customFormat="1">
      <c r="W170" s="3"/>
      <c r="X170" s="3"/>
    </row>
    <row r="171" spans="23:24" s="2" customFormat="1">
      <c r="W171" s="3"/>
      <c r="X171" s="3"/>
    </row>
    <row r="172" spans="23:24" s="2" customFormat="1">
      <c r="W172" s="3"/>
      <c r="X172" s="3"/>
    </row>
    <row r="173" spans="23:24" s="2" customFormat="1">
      <c r="W173" s="3"/>
      <c r="X173" s="3"/>
    </row>
    <row r="174" spans="23:24" s="2" customFormat="1">
      <c r="W174" s="3"/>
      <c r="X174" s="3"/>
    </row>
    <row r="175" spans="23:24" s="2" customFormat="1">
      <c r="W175" s="3"/>
      <c r="X175" s="3"/>
    </row>
    <row r="176" spans="23:24" s="2" customFormat="1">
      <c r="W176" s="3"/>
      <c r="X176" s="3"/>
    </row>
    <row r="177" spans="23:24" s="2" customFormat="1">
      <c r="W177" s="3"/>
      <c r="X177" s="3"/>
    </row>
    <row r="178" spans="23:24" s="2" customFormat="1">
      <c r="W178" s="3"/>
      <c r="X178" s="3"/>
    </row>
    <row r="179" spans="23:24" s="2" customFormat="1">
      <c r="W179" s="3"/>
      <c r="X179" s="3"/>
    </row>
    <row r="180" spans="23:24" s="2" customFormat="1">
      <c r="W180" s="3"/>
      <c r="X180" s="3"/>
    </row>
    <row r="181" spans="23:24" s="2" customFormat="1">
      <c r="W181" s="3"/>
      <c r="X181" s="3"/>
    </row>
    <row r="182" spans="23:24" s="2" customFormat="1">
      <c r="W182" s="3"/>
      <c r="X182" s="3"/>
    </row>
    <row r="183" spans="23:24" s="2" customFormat="1">
      <c r="W183" s="3"/>
      <c r="X183" s="3"/>
    </row>
    <row r="184" spans="23:24" s="2" customFormat="1">
      <c r="W184" s="3"/>
      <c r="X184" s="3"/>
    </row>
    <row r="185" spans="23:24" s="2" customFormat="1">
      <c r="W185" s="3"/>
      <c r="X185" s="3"/>
    </row>
    <row r="186" spans="23:24" s="2" customFormat="1">
      <c r="W186" s="3"/>
      <c r="X186" s="3"/>
    </row>
    <row r="187" spans="23:24" s="2" customFormat="1">
      <c r="W187" s="3"/>
      <c r="X187" s="3"/>
    </row>
    <row r="188" spans="23:24" s="2" customFormat="1">
      <c r="W188" s="3"/>
      <c r="X188" s="3"/>
    </row>
    <row r="189" spans="23:24" s="2" customFormat="1">
      <c r="W189" s="3"/>
      <c r="X189" s="3"/>
    </row>
  </sheetData>
  <phoneticPr fontId="33"/>
  <conditionalFormatting sqref="W2:W31">
    <cfRule type="expression" dxfId="1" priority="2">
      <formula>M2&lt;&gt;W2</formula>
    </cfRule>
  </conditionalFormatting>
  <conditionalFormatting sqref="X2:X31">
    <cfRule type="expression" dxfId="0" priority="1">
      <formula>R2&lt;&gt;X2</formula>
    </cfRule>
  </conditionalFormatting>
  <pageMargins left="0.7" right="0.7" top="0.75" bottom="0.75" header="0.3" footer="0.3"/>
  <pageSetup paperSize="9" scale="3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N16"/>
  <sheetViews>
    <sheetView workbookViewId="0">
      <selection activeCell="F5" sqref="B2:F5"/>
    </sheetView>
  </sheetViews>
  <sheetFormatPr defaultColWidth="9" defaultRowHeight="13.5"/>
  <cols>
    <col min="4" max="4" width="11.75" customWidth="1"/>
    <col min="5" max="5" width="15.25" customWidth="1"/>
    <col min="6" max="7" width="15.375" customWidth="1"/>
    <col min="9" max="10" width="5.625" customWidth="1"/>
    <col min="11" max="11" width="10.375" customWidth="1"/>
    <col min="12" max="13" width="5.625" customWidth="1"/>
    <col min="14" max="14" width="10.375" customWidth="1"/>
  </cols>
  <sheetData>
    <row r="2" spans="2:14" ht="15.75">
      <c r="B2" s="12" t="s">
        <v>222</v>
      </c>
      <c r="C2" s="13"/>
      <c r="D2" s="13"/>
      <c r="E2" s="14"/>
      <c r="F2" s="15"/>
      <c r="G2" s="16"/>
    </row>
    <row r="3" spans="2:14" ht="24">
      <c r="B3" s="395" t="s">
        <v>107</v>
      </c>
      <c r="C3" s="395"/>
      <c r="D3" s="17" t="s">
        <v>108</v>
      </c>
      <c r="E3" s="18" t="s">
        <v>109</v>
      </c>
      <c r="F3" s="18" t="s">
        <v>110</v>
      </c>
    </row>
    <row r="4" spans="2:14" ht="26.25" customHeight="1">
      <c r="B4" s="394" t="s">
        <v>111</v>
      </c>
      <c r="C4" s="394"/>
      <c r="D4" s="19" t="s">
        <v>112</v>
      </c>
      <c r="E4" s="279" t="s">
        <v>160</v>
      </c>
      <c r="F4" s="279" t="s">
        <v>162</v>
      </c>
    </row>
    <row r="5" spans="2:14" ht="26.25" customHeight="1">
      <c r="B5" s="394"/>
      <c r="C5" s="394"/>
      <c r="D5" s="19" t="s">
        <v>113</v>
      </c>
      <c r="E5" s="279" t="s">
        <v>161</v>
      </c>
      <c r="F5" s="279" t="s">
        <v>163</v>
      </c>
    </row>
    <row r="9" spans="2:14" ht="15.75">
      <c r="B9" s="280" t="s">
        <v>114</v>
      </c>
      <c r="C9" s="20"/>
      <c r="D9" s="20"/>
      <c r="E9" s="20"/>
      <c r="F9" s="21"/>
      <c r="G9" s="21"/>
    </row>
    <row r="10" spans="2:14" ht="24">
      <c r="B10" s="395" t="s">
        <v>107</v>
      </c>
      <c r="C10" s="395"/>
      <c r="D10" s="17" t="s">
        <v>108</v>
      </c>
      <c r="E10" s="18" t="s">
        <v>109</v>
      </c>
      <c r="F10" s="18" t="s">
        <v>110</v>
      </c>
      <c r="G10" s="21"/>
    </row>
    <row r="11" spans="2:14" ht="26.25" customHeight="1">
      <c r="B11" s="396" t="s">
        <v>159</v>
      </c>
      <c r="C11" s="397"/>
      <c r="D11" s="19" t="s">
        <v>112</v>
      </c>
      <c r="E11" s="279" t="s">
        <v>196</v>
      </c>
      <c r="F11" s="279" t="s">
        <v>158</v>
      </c>
      <c r="G11" s="21"/>
    </row>
    <row r="15" spans="2:14" ht="15">
      <c r="I15" s="263" t="s">
        <v>115</v>
      </c>
      <c r="J15" s="36"/>
      <c r="K15" s="36"/>
      <c r="L15" s="21"/>
      <c r="M15" s="21"/>
      <c r="N15" s="21"/>
    </row>
    <row r="16" spans="2:14" ht="15">
      <c r="I16" s="393" t="s">
        <v>116</v>
      </c>
      <c r="J16" s="393"/>
      <c r="K16" s="281" t="s">
        <v>197</v>
      </c>
      <c r="L16" s="393" t="s">
        <v>117</v>
      </c>
      <c r="M16" s="393"/>
      <c r="N16" s="281" t="s">
        <v>198</v>
      </c>
    </row>
  </sheetData>
  <mergeCells count="6">
    <mergeCell ref="L16:M16"/>
    <mergeCell ref="B4:C5"/>
    <mergeCell ref="B3:C3"/>
    <mergeCell ref="B10:C10"/>
    <mergeCell ref="B11:C11"/>
    <mergeCell ref="I16:J16"/>
  </mergeCells>
  <phoneticPr fontId="3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16</vt:i4>
      </vt:variant>
    </vt:vector>
  </HeadingPairs>
  <TitlesOfParts>
    <vt:vector size="20" baseType="lpstr">
      <vt:lpstr>Application form</vt:lpstr>
      <vt:lpstr>Contact</vt:lpstr>
      <vt:lpstr>Application</vt:lpstr>
      <vt:lpstr>Prices</vt:lpstr>
      <vt:lpstr>A.</vt:lpstr>
      <vt:lpstr>GS→Camp</vt:lpstr>
      <vt:lpstr>KRH</vt:lpstr>
      <vt:lpstr>Mr.</vt:lpstr>
      <vt:lpstr>Ms.</vt:lpstr>
      <vt:lpstr>No_Need_Quarantine</vt:lpstr>
      <vt:lpstr>No_Quarantine</vt:lpstr>
      <vt:lpstr>NoNeedQuarantine</vt:lpstr>
      <vt:lpstr>'Application form'!Print_Area</vt:lpstr>
      <vt:lpstr>SGH</vt:lpstr>
      <vt:lpstr>SGL_BB</vt:lpstr>
      <vt:lpstr>SGL_BF</vt:lpstr>
      <vt:lpstr>SGLBB</vt:lpstr>
      <vt:lpstr>SGLBF</vt:lpstr>
      <vt:lpstr>TWN_FULL</vt:lpstr>
      <vt:lpstr>TWNFULL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kubota</dc:creator>
  <cp:lastModifiedBy>knt</cp:lastModifiedBy>
  <cp:lastPrinted>2022-10-11T02:04:37Z</cp:lastPrinted>
  <dcterms:created xsi:type="dcterms:W3CDTF">2012-08-06T07:06:00Z</dcterms:created>
  <dcterms:modified xsi:type="dcterms:W3CDTF">2022-10-12T01:33:39Z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