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2795" activeTab="0"/>
  </bookViews>
  <sheets>
    <sheet name="Hotel Mercure" sheetId="1" r:id="rId1"/>
    <sheet name="Hotel Antares" sheetId="2" r:id="rId2"/>
    <sheet name="transfer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<sst xmlns="http://schemas.openxmlformats.org/spreadsheetml/2006/main" count="124" uniqueCount="62">
  <si>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No. of dinners</t>
  </si>
  <si>
    <t>Total no. dinners</t>
  </si>
  <si>
    <t>Total € dinners</t>
  </si>
  <si>
    <t>No. of lunches</t>
  </si>
  <si>
    <t>Total lunches</t>
  </si>
  <si>
    <t>TOTAL</t>
  </si>
  <si>
    <t>athlete</t>
  </si>
  <si>
    <t>sgl</t>
  </si>
  <si>
    <t>coach</t>
  </si>
  <si>
    <t>dbl</t>
  </si>
  <si>
    <t>Prices Per person (B&amp;B) - TOTAL</t>
  </si>
  <si>
    <t>Prices Per person (B&amp;B)</t>
  </si>
  <si>
    <t>Type of room</t>
  </si>
  <si>
    <t>No. Of nights</t>
  </si>
  <si>
    <t>date of departure</t>
  </si>
  <si>
    <t>Date of arrival</t>
  </si>
  <si>
    <t>No.</t>
  </si>
  <si>
    <t>Name</t>
  </si>
  <si>
    <t>Function</t>
  </si>
  <si>
    <t>Arrival date</t>
  </si>
  <si>
    <t>Flight no.</t>
  </si>
  <si>
    <t>Departure date</t>
  </si>
  <si>
    <t>First name</t>
  </si>
  <si>
    <t>Kowalski</t>
  </si>
  <si>
    <t>Jan</t>
  </si>
  <si>
    <t>Nowak</t>
  </si>
  <si>
    <t>Katarzyna</t>
  </si>
  <si>
    <t>Brona</t>
  </si>
  <si>
    <t>Julia</t>
  </si>
  <si>
    <t>Total € lunches</t>
  </si>
  <si>
    <t xml:space="preserve">FEDERATION: </t>
  </si>
  <si>
    <t>Contact mail</t>
  </si>
  <si>
    <t>Telefon</t>
  </si>
  <si>
    <t>Hotel</t>
  </si>
  <si>
    <t>B&amp;B</t>
  </si>
  <si>
    <t>Lunch</t>
  </si>
  <si>
    <t>Dinner</t>
  </si>
  <si>
    <t>Hotel Mercure Gdynia Centrum</t>
  </si>
  <si>
    <t>Address: 81-372 Gdynia, ul. Armii Krajowej 22</t>
  </si>
  <si>
    <t>Distance from the Sports Hall: 3,5 km (10 min by bus)</t>
  </si>
  <si>
    <t>EJU Junior Training Camp 10-13.07.2017</t>
  </si>
  <si>
    <t>Gdynia, Poland</t>
  </si>
  <si>
    <t>Junior European Judo Cup 8-9.07.2017</t>
  </si>
  <si>
    <t>No. People</t>
  </si>
  <si>
    <t>Airport: GDAŃSK (Lech Walesa) AIRPORT</t>
  </si>
  <si>
    <t>Train station: Gdynia Główna</t>
  </si>
  <si>
    <t>Own bus/car</t>
  </si>
  <si>
    <t>Please mark what kind of transport choose your team:</t>
  </si>
  <si>
    <t>Hotel Antares</t>
  </si>
  <si>
    <t>Address: ul. Komandorska 59, 81-232 Gdynia</t>
  </si>
  <si>
    <t>Distance from the Sports Hall: 5,5 km (15 min by bus)</t>
  </si>
  <si>
    <t>Prices per person/night:</t>
  </si>
  <si>
    <t>single</t>
  </si>
  <si>
    <t>double</t>
  </si>
  <si>
    <t>Training Camp from Monday, July 10 until Thursday, July 13</t>
  </si>
  <si>
    <t>Training Camp Full Board</t>
  </si>
  <si>
    <t>Prices per person FB /night:</t>
  </si>
  <si>
    <r>
      <t xml:space="preserve">E-mail: </t>
    </r>
    <r>
      <rPr>
        <sz val="10"/>
        <color indexed="8"/>
        <rFont val="Arial"/>
        <family val="2"/>
      </rPr>
      <t>registration@pzjudo.pl</t>
    </r>
  </si>
  <si>
    <r>
      <t>PLEASE RETURN BEFORE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9 June 2017</t>
    </r>
  </si>
  <si>
    <r>
      <t>PLEASE RETURN BEFORE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10"/>
        <rFont val="Arial"/>
        <family val="2"/>
      </rPr>
      <t>23 June 2017</t>
    </r>
  </si>
  <si>
    <t>Arrival Time</t>
  </si>
  <si>
    <t>Departure Time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</si>
</sst>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;[Red]\-#,##0.00\ [$€-1]"/>
    <numFmt numFmtId="177" formatCode="[$€-2]\ #,##0.00;[Red]\-[$€-2]\ #,##0.00"/>
    <numFmt numFmtId="178" formatCode="[$-415]dddd\,\ d\ mmmm\ yyyy"/>
    <numFmt numFmtId="179" formatCode="#,##0.00\ [$€-484]"/>
    <numFmt numFmtId="180" formatCode="_-* #,##0.00\ [$€-484]_-;\-* #,##0.00\ [$€-484]_-;_-* &quot;-&quot;??\ [$€-484]_-;_-@_-"/>
    <numFmt numFmtId="181" formatCode="[$€-2]\ #,##0.00"/>
    <numFmt numFmtId="182" formatCode="#,##0\ [$€-1];[Red]\-#,##0\ [$€-1]"/>
    <numFmt numFmtId="183" formatCode="yyyy\-mm\-dd;@"/>
    <numFmt numFmtId="184" formatCode="mmm/yyyy"/>
    <numFmt numFmtId="185" formatCode="#,##0.00_ ;[Red]\-#,##0.00\ "/>
    <numFmt numFmtId="186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2060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right" wrapText="1"/>
    </xf>
    <xf numFmtId="176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47" fillId="0" borderId="10" xfId="0" applyFont="1" applyBorder="1" applyAlignment="1">
      <alignment horizontal="right" wrapText="1"/>
    </xf>
    <xf numFmtId="177" fontId="47" fillId="0" borderId="10" xfId="0" applyNumberFormat="1" applyFont="1" applyBorder="1" applyAlignment="1">
      <alignment horizontal="right" wrapText="1"/>
    </xf>
    <xf numFmtId="0" fontId="47" fillId="0" borderId="10" xfId="0" applyFont="1" applyFill="1" applyBorder="1" applyAlignment="1">
      <alignment wrapText="1"/>
    </xf>
    <xf numFmtId="176" fontId="47" fillId="0" borderId="10" xfId="0" applyNumberFormat="1" applyFont="1" applyBorder="1" applyAlignment="1">
      <alignment horizontal="right" wrapText="1"/>
    </xf>
    <xf numFmtId="176" fontId="47" fillId="0" borderId="10" xfId="0" applyNumberFormat="1" applyFont="1" applyBorder="1" applyAlignment="1">
      <alignment vertical="center" wrapText="1"/>
    </xf>
    <xf numFmtId="176" fontId="46" fillId="0" borderId="10" xfId="0" applyNumberFormat="1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176" fontId="47" fillId="33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176" fontId="48" fillId="33" borderId="10" xfId="0" applyNumberFormat="1" applyFont="1" applyFill="1" applyBorder="1" applyAlignment="1">
      <alignment horizontal="right"/>
    </xf>
    <xf numFmtId="176" fontId="47" fillId="33" borderId="10" xfId="0" applyNumberFormat="1" applyFont="1" applyFill="1" applyBorder="1" applyAlignment="1">
      <alignment vertical="center"/>
    </xf>
    <xf numFmtId="176" fontId="48" fillId="33" borderId="10" xfId="0" applyNumberFormat="1" applyFont="1" applyFill="1" applyBorder="1" applyAlignment="1">
      <alignment vertical="center"/>
    </xf>
    <xf numFmtId="0" fontId="47" fillId="0" borderId="10" xfId="0" applyNumberFormat="1" applyFont="1" applyBorder="1" applyAlignment="1">
      <alignment horizontal="right" wrapText="1"/>
    </xf>
    <xf numFmtId="181" fontId="47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82" fontId="46" fillId="0" borderId="10" xfId="0" applyNumberFormat="1" applyFont="1" applyBorder="1" applyAlignment="1">
      <alignment horizontal="left" vertical="center" wrapText="1"/>
    </xf>
    <xf numFmtId="183" fontId="47" fillId="0" borderId="10" xfId="0" applyNumberFormat="1" applyFont="1" applyFill="1" applyBorder="1" applyAlignment="1">
      <alignment horizontal="right"/>
    </xf>
    <xf numFmtId="183" fontId="49" fillId="0" borderId="10" xfId="0" applyNumberFormat="1" applyFont="1" applyBorder="1" applyAlignment="1">
      <alignment horizontal="center" vertical="top" wrapText="1"/>
    </xf>
    <xf numFmtId="183" fontId="48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6" fillId="0" borderId="0" xfId="0" applyFont="1" applyBorder="1" applyAlignment="1">
      <alignment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186" fontId="47" fillId="0" borderId="10" xfId="0" applyNumberFormat="1" applyFont="1" applyBorder="1" applyAlignment="1">
      <alignment horizontal="right" wrapText="1"/>
    </xf>
    <xf numFmtId="1" fontId="47" fillId="0" borderId="10" xfId="0" applyNumberFormat="1" applyFont="1" applyBorder="1" applyAlignment="1">
      <alignment horizontal="right" wrapText="1"/>
    </xf>
    <xf numFmtId="1" fontId="47" fillId="0" borderId="11" xfId="0" applyNumberFormat="1" applyFont="1" applyBorder="1" applyAlignment="1">
      <alignment horizontal="right" wrapText="1"/>
    </xf>
    <xf numFmtId="176" fontId="47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182" fontId="46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49" fillId="0" borderId="0" xfId="0" applyFont="1" applyAlignment="1">
      <alignment vertical="top"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179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11" xfId="0" applyNumberFormat="1" applyFont="1" applyBorder="1" applyAlignment="1">
      <alignment/>
    </xf>
    <xf numFmtId="177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82" fontId="46" fillId="0" borderId="14" xfId="0" applyNumberFormat="1" applyFont="1" applyFill="1" applyBorder="1" applyAlignment="1">
      <alignment horizontal="center"/>
    </xf>
    <xf numFmtId="182" fontId="46" fillId="0" borderId="13" xfId="0" applyNumberFormat="1" applyFont="1" applyFill="1" applyBorder="1" applyAlignment="1">
      <alignment horizontal="center"/>
    </xf>
    <xf numFmtId="182" fontId="46" fillId="0" borderId="14" xfId="0" applyNumberFormat="1" applyFont="1" applyBorder="1" applyAlignment="1">
      <alignment horizontal="center"/>
    </xf>
    <xf numFmtId="182" fontId="46" fillId="0" borderId="13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152400</xdr:rowOff>
    </xdr:from>
    <xdr:to>
      <xdr:col>9</xdr:col>
      <xdr:colOff>66675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52400"/>
          <a:ext cx="1057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152400</xdr:rowOff>
    </xdr:from>
    <xdr:to>
      <xdr:col>7</xdr:col>
      <xdr:colOff>581025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5240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1</xdr:row>
      <xdr:rowOff>0</xdr:rowOff>
    </xdr:from>
    <xdr:to>
      <xdr:col>10</xdr:col>
      <xdr:colOff>228600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619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90" zoomScaleNormal="90" zoomScalePageLayoutView="0" workbookViewId="0" topLeftCell="A1">
      <selection activeCell="D23" sqref="D23"/>
    </sheetView>
  </sheetViews>
  <sheetFormatPr defaultColWidth="9.140625" defaultRowHeight="15"/>
  <cols>
    <col min="1" max="1" width="5.140625" style="49" customWidth="1"/>
    <col min="2" max="2" width="14.140625" style="49" customWidth="1"/>
    <col min="3" max="3" width="13.28125" style="49" customWidth="1"/>
    <col min="4" max="4" width="9.140625" style="49" customWidth="1"/>
    <col min="5" max="5" width="11.00390625" style="49" customWidth="1"/>
    <col min="6" max="6" width="11.7109375" style="49" customWidth="1"/>
    <col min="7" max="7" width="7.28125" style="49" customWidth="1"/>
    <col min="8" max="8" width="9.140625" style="68" customWidth="1"/>
    <col min="9" max="9" width="9.140625" style="49" customWidth="1"/>
    <col min="10" max="10" width="11.8515625" style="49" customWidth="1"/>
    <col min="11" max="11" width="12.421875" style="49" customWidth="1"/>
    <col min="12" max="12" width="12.140625" style="49" customWidth="1"/>
    <col min="13" max="13" width="12.57421875" style="49" customWidth="1"/>
    <col min="14" max="14" width="12.7109375" style="49" customWidth="1"/>
    <col min="15" max="15" width="11.57421875" style="49" customWidth="1"/>
    <col min="16" max="17" width="12.7109375" style="49" customWidth="1"/>
    <col min="18" max="19" width="9.140625" style="49" customWidth="1"/>
    <col min="20" max="20" width="12.00390625" style="49" customWidth="1"/>
    <col min="21" max="21" width="12.7109375" style="49" customWidth="1"/>
    <col min="22" max="22" width="11.421875" style="49" customWidth="1"/>
    <col min="23" max="23" width="12.00390625" style="49" customWidth="1"/>
    <col min="24" max="24" width="12.57421875" style="49" customWidth="1"/>
    <col min="25" max="25" width="11.7109375" style="49" customWidth="1"/>
    <col min="26" max="16384" width="9.140625" style="49" customWidth="1"/>
  </cols>
  <sheetData>
    <row r="1" spans="3:19" ht="15" customHeight="1">
      <c r="C1" s="35"/>
      <c r="D1" s="35"/>
      <c r="E1" s="35"/>
      <c r="F1" s="35"/>
      <c r="G1" s="35"/>
      <c r="H1" s="49"/>
      <c r="L1" s="28" t="s">
        <v>37</v>
      </c>
      <c r="R1" s="28" t="s">
        <v>37</v>
      </c>
      <c r="S1" s="56"/>
    </row>
    <row r="2" spans="3:18" ht="15" customHeight="1">
      <c r="C2" s="84" t="s">
        <v>42</v>
      </c>
      <c r="D2" s="84"/>
      <c r="E2" s="84"/>
      <c r="F2" s="84"/>
      <c r="G2" s="84"/>
      <c r="H2" s="49"/>
      <c r="L2" s="29" t="s">
        <v>38</v>
      </c>
      <c r="R2" s="56" t="s">
        <v>54</v>
      </c>
    </row>
    <row r="3" spans="3:21" ht="12.75">
      <c r="C3" s="85" t="s">
        <v>40</v>
      </c>
      <c r="D3" s="85"/>
      <c r="E3" s="85"/>
      <c r="F3" s="85"/>
      <c r="G3" s="85"/>
      <c r="H3" s="49"/>
      <c r="L3" s="29" t="s">
        <v>39</v>
      </c>
      <c r="R3" s="56" t="s">
        <v>55</v>
      </c>
      <c r="T3" s="47"/>
      <c r="U3" s="47"/>
    </row>
    <row r="4" spans="3:8" ht="12.75">
      <c r="C4" s="85" t="s">
        <v>41</v>
      </c>
      <c r="D4" s="85"/>
      <c r="E4" s="85"/>
      <c r="F4" s="85"/>
      <c r="G4" s="85"/>
      <c r="H4" s="49"/>
    </row>
    <row r="5" spans="1:20" ht="25.5" customHeight="1">
      <c r="A5" s="56"/>
      <c r="B5" s="56"/>
      <c r="C5" s="56"/>
      <c r="D5" s="56"/>
      <c r="E5" s="56"/>
      <c r="F5" s="56"/>
      <c r="G5" s="35"/>
      <c r="H5" s="49"/>
      <c r="L5" s="29"/>
      <c r="M5" s="86" t="s">
        <v>51</v>
      </c>
      <c r="N5" s="87"/>
      <c r="O5" s="88"/>
      <c r="R5" s="86" t="s">
        <v>56</v>
      </c>
      <c r="S5" s="87"/>
      <c r="T5" s="88"/>
    </row>
    <row r="6" spans="1:20" ht="25.5" customHeight="1">
      <c r="A6" s="56"/>
      <c r="B6" s="56"/>
      <c r="C6" s="56"/>
      <c r="D6" s="56"/>
      <c r="E6" s="56"/>
      <c r="F6" s="56"/>
      <c r="G6" s="56"/>
      <c r="H6" s="49"/>
      <c r="M6" s="44" t="s">
        <v>34</v>
      </c>
      <c r="N6" s="44" t="s">
        <v>35</v>
      </c>
      <c r="O6" s="44" t="s">
        <v>36</v>
      </c>
      <c r="R6" s="50" t="s">
        <v>52</v>
      </c>
      <c r="S6" s="89">
        <v>100</v>
      </c>
      <c r="T6" s="90"/>
    </row>
    <row r="7" spans="1:20" ht="15" customHeight="1">
      <c r="A7" s="57"/>
      <c r="B7" s="86" t="s">
        <v>58</v>
      </c>
      <c r="C7" s="87"/>
      <c r="D7" s="87"/>
      <c r="E7" s="87"/>
      <c r="F7" s="87"/>
      <c r="G7" s="87" t="s">
        <v>57</v>
      </c>
      <c r="H7" s="87"/>
      <c r="I7" s="87"/>
      <c r="J7" s="88"/>
      <c r="L7" s="45" t="s">
        <v>52</v>
      </c>
      <c r="M7" s="30">
        <v>95</v>
      </c>
      <c r="N7" s="30">
        <v>12</v>
      </c>
      <c r="O7" s="30">
        <v>15</v>
      </c>
      <c r="R7" s="51" t="s">
        <v>53</v>
      </c>
      <c r="S7" s="91">
        <v>80</v>
      </c>
      <c r="T7" s="92"/>
    </row>
    <row r="8" spans="4:21" ht="12.75">
      <c r="D8" s="29"/>
      <c r="E8" s="56"/>
      <c r="F8" s="56"/>
      <c r="G8" s="56"/>
      <c r="H8" s="56"/>
      <c r="I8" s="56"/>
      <c r="J8" s="56"/>
      <c r="L8" s="45" t="s">
        <v>53</v>
      </c>
      <c r="M8" s="58">
        <v>75</v>
      </c>
      <c r="N8" s="58">
        <v>12</v>
      </c>
      <c r="O8" s="58">
        <v>15</v>
      </c>
      <c r="T8" s="43"/>
      <c r="U8" s="43"/>
    </row>
    <row r="9" spans="2:21" ht="15" customHeight="1">
      <c r="B9" s="93" t="s">
        <v>30</v>
      </c>
      <c r="C9" s="93"/>
      <c r="D9" s="93"/>
      <c r="E9" s="93"/>
      <c r="F9" s="94" t="s">
        <v>31</v>
      </c>
      <c r="G9" s="95"/>
      <c r="H9" s="98"/>
      <c r="I9" s="98"/>
      <c r="J9" s="98"/>
      <c r="R9" s="43"/>
      <c r="S9" s="43"/>
      <c r="T9" s="43"/>
      <c r="U9" s="43"/>
    </row>
    <row r="10" spans="2:21" ht="12.75">
      <c r="B10" s="93"/>
      <c r="C10" s="93"/>
      <c r="D10" s="93"/>
      <c r="E10" s="93"/>
      <c r="F10" s="96"/>
      <c r="G10" s="97"/>
      <c r="H10" s="98"/>
      <c r="I10" s="98"/>
      <c r="J10" s="98"/>
      <c r="R10" s="43"/>
      <c r="S10" s="43"/>
      <c r="T10" s="43"/>
      <c r="U10" s="43"/>
    </row>
    <row r="11" spans="4:12" ht="12.75">
      <c r="D11" s="42"/>
      <c r="E11" s="42"/>
      <c r="F11" s="94" t="s">
        <v>32</v>
      </c>
      <c r="G11" s="95"/>
      <c r="H11" s="98"/>
      <c r="I11" s="98"/>
      <c r="J11" s="98"/>
      <c r="K11" s="48"/>
      <c r="L11" s="48"/>
    </row>
    <row r="12" spans="2:12" s="47" customFormat="1" ht="12.75">
      <c r="B12" s="59"/>
      <c r="C12" s="60"/>
      <c r="D12" s="61"/>
      <c r="F12" s="96"/>
      <c r="G12" s="97"/>
      <c r="H12" s="98"/>
      <c r="I12" s="98"/>
      <c r="J12" s="98"/>
      <c r="K12" s="46"/>
      <c r="L12" s="46"/>
    </row>
    <row r="13" spans="4:12" ht="12.75">
      <c r="D13" s="42"/>
      <c r="E13" s="42"/>
      <c r="F13" s="42"/>
      <c r="G13" s="42"/>
      <c r="H13" s="48"/>
      <c r="I13" s="48"/>
      <c r="J13" s="48"/>
      <c r="K13" s="48"/>
      <c r="L13" s="48"/>
    </row>
    <row r="14" spans="1:28" s="62" customFormat="1" ht="35.25" customHeight="1">
      <c r="A14" s="99" t="s">
        <v>16</v>
      </c>
      <c r="B14" s="100" t="s">
        <v>17</v>
      </c>
      <c r="C14" s="100" t="s">
        <v>22</v>
      </c>
      <c r="D14" s="100" t="s">
        <v>18</v>
      </c>
      <c r="E14" s="101" t="s">
        <v>15</v>
      </c>
      <c r="F14" s="101" t="s">
        <v>14</v>
      </c>
      <c r="G14" s="101" t="s">
        <v>13</v>
      </c>
      <c r="H14" s="100" t="s">
        <v>12</v>
      </c>
      <c r="I14" s="101" t="s">
        <v>11</v>
      </c>
      <c r="J14" s="101" t="s">
        <v>10</v>
      </c>
      <c r="K14" s="104" t="s">
        <v>0</v>
      </c>
      <c r="L14" s="105"/>
      <c r="M14" s="105"/>
      <c r="N14" s="105"/>
      <c r="O14" s="105"/>
      <c r="P14" s="105"/>
      <c r="Q14" s="106"/>
      <c r="R14" s="103" t="s">
        <v>1</v>
      </c>
      <c r="S14" s="103" t="s">
        <v>2</v>
      </c>
      <c r="T14" s="100" t="s">
        <v>3</v>
      </c>
      <c r="U14" s="100"/>
      <c r="V14" s="100"/>
      <c r="W14" s="100"/>
      <c r="X14" s="100"/>
      <c r="Y14" s="100"/>
      <c r="Z14" s="103" t="s">
        <v>4</v>
      </c>
      <c r="AA14" s="103" t="s">
        <v>29</v>
      </c>
      <c r="AB14" s="100" t="s">
        <v>5</v>
      </c>
    </row>
    <row r="15" spans="1:28" s="62" customFormat="1" ht="15.75" customHeight="1">
      <c r="A15" s="99"/>
      <c r="B15" s="100"/>
      <c r="C15" s="100"/>
      <c r="D15" s="100"/>
      <c r="E15" s="101"/>
      <c r="F15" s="101"/>
      <c r="G15" s="101"/>
      <c r="H15" s="100"/>
      <c r="I15" s="101"/>
      <c r="J15" s="101"/>
      <c r="K15" s="32">
        <v>42923</v>
      </c>
      <c r="L15" s="32">
        <v>42924</v>
      </c>
      <c r="M15" s="32">
        <v>42925</v>
      </c>
      <c r="N15" s="32">
        <v>42926</v>
      </c>
      <c r="O15" s="32">
        <v>42927</v>
      </c>
      <c r="P15" s="32">
        <v>42928</v>
      </c>
      <c r="Q15" s="32">
        <v>42929</v>
      </c>
      <c r="R15" s="103"/>
      <c r="S15" s="103"/>
      <c r="T15" s="32">
        <v>42924</v>
      </c>
      <c r="U15" s="32">
        <v>42925</v>
      </c>
      <c r="V15" s="32">
        <v>42926</v>
      </c>
      <c r="W15" s="32">
        <v>42927</v>
      </c>
      <c r="X15" s="32">
        <v>42928</v>
      </c>
      <c r="Y15" s="32">
        <v>42929</v>
      </c>
      <c r="Z15" s="103"/>
      <c r="AA15" s="103"/>
      <c r="AB15" s="100"/>
    </row>
    <row r="16" spans="1:28" s="63" customFormat="1" ht="12.75">
      <c r="A16" s="7">
        <v>1</v>
      </c>
      <c r="B16" s="12" t="s">
        <v>23</v>
      </c>
      <c r="C16" s="19" t="s">
        <v>24</v>
      </c>
      <c r="D16" s="19" t="s">
        <v>8</v>
      </c>
      <c r="E16" s="31">
        <v>42845</v>
      </c>
      <c r="F16" s="31">
        <v>42848</v>
      </c>
      <c r="G16" s="8">
        <v>3</v>
      </c>
      <c r="H16" s="16" t="s">
        <v>7</v>
      </c>
      <c r="I16" s="20">
        <v>95</v>
      </c>
      <c r="J16" s="13">
        <v>480</v>
      </c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10">
        <f>SUM(K16:Q16)</f>
        <v>6</v>
      </c>
      <c r="S16" s="11">
        <f>R16*15</f>
        <v>90</v>
      </c>
      <c r="T16" s="9"/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25">
        <f>SUM(T16:Y16)</f>
        <v>5</v>
      </c>
      <c r="AA16" s="26">
        <f>Z16*12</f>
        <v>60</v>
      </c>
      <c r="AB16" s="13">
        <f>J16+S16+AA16</f>
        <v>630</v>
      </c>
    </row>
    <row r="17" spans="1:28" ht="12.75">
      <c r="A17" s="2">
        <v>2</v>
      </c>
      <c r="B17" s="21"/>
      <c r="C17" s="21"/>
      <c r="D17" s="21"/>
      <c r="E17" s="33"/>
      <c r="F17" s="33"/>
      <c r="G17" s="6"/>
      <c r="H17" s="17"/>
      <c r="I17" s="22"/>
      <c r="J17" s="3"/>
      <c r="K17" s="5"/>
      <c r="L17" s="5"/>
      <c r="M17" s="5"/>
      <c r="N17" s="5"/>
      <c r="O17" s="5"/>
      <c r="P17" s="5"/>
      <c r="Q17" s="5"/>
      <c r="R17" s="10">
        <f aca="true" t="shared" si="0" ref="R17:R31">SUM(K17:Q17)</f>
        <v>0</v>
      </c>
      <c r="S17" s="11">
        <f aca="true" t="shared" si="1" ref="S17:S31">R17*15</f>
        <v>0</v>
      </c>
      <c r="T17" s="1"/>
      <c r="U17" s="1"/>
      <c r="V17" s="1"/>
      <c r="W17" s="1"/>
      <c r="X17" s="1"/>
      <c r="Y17" s="1"/>
      <c r="Z17" s="25">
        <f aca="true" t="shared" si="2" ref="Z17:Z31">SUM(T17:Y17)</f>
        <v>0</v>
      </c>
      <c r="AA17" s="26">
        <f aca="true" t="shared" si="3" ref="AA17:AA31">Z17*12</f>
        <v>0</v>
      </c>
      <c r="AB17" s="13">
        <f aca="true" t="shared" si="4" ref="AB17:AB31">J17+S17+AA17</f>
        <v>0</v>
      </c>
    </row>
    <row r="18" spans="1:28" ht="12.75">
      <c r="A18" s="2">
        <v>3</v>
      </c>
      <c r="B18" s="21"/>
      <c r="C18" s="21"/>
      <c r="D18" s="21"/>
      <c r="E18" s="33"/>
      <c r="F18" s="33"/>
      <c r="G18" s="6"/>
      <c r="H18" s="17"/>
      <c r="I18" s="22"/>
      <c r="J18" s="3"/>
      <c r="K18" s="5"/>
      <c r="L18" s="5"/>
      <c r="M18" s="5"/>
      <c r="N18" s="5"/>
      <c r="O18" s="5"/>
      <c r="P18" s="5"/>
      <c r="Q18" s="5"/>
      <c r="R18" s="10">
        <f t="shared" si="0"/>
        <v>0</v>
      </c>
      <c r="S18" s="11">
        <f t="shared" si="1"/>
        <v>0</v>
      </c>
      <c r="T18" s="1"/>
      <c r="U18" s="1"/>
      <c r="V18" s="1"/>
      <c r="W18" s="1"/>
      <c r="X18" s="1"/>
      <c r="Y18" s="1"/>
      <c r="Z18" s="25">
        <f t="shared" si="2"/>
        <v>0</v>
      </c>
      <c r="AA18" s="26">
        <f t="shared" si="3"/>
        <v>0</v>
      </c>
      <c r="AB18" s="13">
        <f t="shared" si="4"/>
        <v>0</v>
      </c>
    </row>
    <row r="19" spans="1:28" ht="12.75">
      <c r="A19" s="2">
        <v>4</v>
      </c>
      <c r="B19" s="21"/>
      <c r="C19" s="21"/>
      <c r="D19" s="21"/>
      <c r="E19" s="33"/>
      <c r="F19" s="33"/>
      <c r="G19" s="6"/>
      <c r="H19" s="17"/>
      <c r="I19" s="22"/>
      <c r="J19" s="3"/>
      <c r="K19" s="5"/>
      <c r="L19" s="5"/>
      <c r="M19" s="5"/>
      <c r="N19" s="5"/>
      <c r="O19" s="5"/>
      <c r="P19" s="5"/>
      <c r="Q19" s="5"/>
      <c r="R19" s="10">
        <f t="shared" si="0"/>
        <v>0</v>
      </c>
      <c r="S19" s="11">
        <f t="shared" si="1"/>
        <v>0</v>
      </c>
      <c r="T19" s="1"/>
      <c r="U19" s="1"/>
      <c r="V19" s="1"/>
      <c r="W19" s="1"/>
      <c r="X19" s="1"/>
      <c r="Y19" s="1"/>
      <c r="Z19" s="25">
        <f t="shared" si="2"/>
        <v>0</v>
      </c>
      <c r="AA19" s="26">
        <f t="shared" si="3"/>
        <v>0</v>
      </c>
      <c r="AB19" s="13">
        <f t="shared" si="4"/>
        <v>0</v>
      </c>
    </row>
    <row r="20" spans="1:28" ht="12.75">
      <c r="A20" s="2">
        <v>5</v>
      </c>
      <c r="B20" s="21"/>
      <c r="C20" s="21"/>
      <c r="D20" s="21"/>
      <c r="E20" s="33"/>
      <c r="F20" s="33"/>
      <c r="G20" s="6"/>
      <c r="H20" s="17"/>
      <c r="I20" s="22"/>
      <c r="J20" s="3"/>
      <c r="K20" s="5"/>
      <c r="L20" s="5"/>
      <c r="M20" s="5"/>
      <c r="N20" s="5"/>
      <c r="O20" s="5"/>
      <c r="P20" s="5"/>
      <c r="Q20" s="5"/>
      <c r="R20" s="10">
        <f t="shared" si="0"/>
        <v>0</v>
      </c>
      <c r="S20" s="11">
        <f t="shared" si="1"/>
        <v>0</v>
      </c>
      <c r="T20" s="1"/>
      <c r="U20" s="1"/>
      <c r="V20" s="1"/>
      <c r="W20" s="1"/>
      <c r="X20" s="1"/>
      <c r="Y20" s="1"/>
      <c r="Z20" s="25">
        <f t="shared" si="2"/>
        <v>0</v>
      </c>
      <c r="AA20" s="26">
        <f t="shared" si="3"/>
        <v>0</v>
      </c>
      <c r="AB20" s="13">
        <f t="shared" si="4"/>
        <v>0</v>
      </c>
    </row>
    <row r="21" spans="1:28" ht="12.75">
      <c r="A21" s="2">
        <v>6</v>
      </c>
      <c r="B21" s="21"/>
      <c r="C21" s="21"/>
      <c r="D21" s="21"/>
      <c r="E21" s="33"/>
      <c r="F21" s="33"/>
      <c r="G21" s="6"/>
      <c r="H21" s="17"/>
      <c r="I21" s="22"/>
      <c r="J21" s="3"/>
      <c r="K21" s="5"/>
      <c r="L21" s="5"/>
      <c r="M21" s="5"/>
      <c r="N21" s="5"/>
      <c r="O21" s="5"/>
      <c r="P21" s="5"/>
      <c r="Q21" s="5"/>
      <c r="R21" s="10">
        <f t="shared" si="0"/>
        <v>0</v>
      </c>
      <c r="S21" s="11">
        <f t="shared" si="1"/>
        <v>0</v>
      </c>
      <c r="T21" s="1"/>
      <c r="U21" s="1"/>
      <c r="V21" s="1"/>
      <c r="W21" s="1"/>
      <c r="X21" s="1"/>
      <c r="Y21" s="1"/>
      <c r="Z21" s="25">
        <f t="shared" si="2"/>
        <v>0</v>
      </c>
      <c r="AA21" s="26">
        <f t="shared" si="3"/>
        <v>0</v>
      </c>
      <c r="AB21" s="13">
        <f t="shared" si="4"/>
        <v>0</v>
      </c>
    </row>
    <row r="22" spans="1:28" ht="12.75">
      <c r="A22" s="2">
        <v>7</v>
      </c>
      <c r="B22" s="21"/>
      <c r="C22" s="21"/>
      <c r="D22" s="21"/>
      <c r="E22" s="33"/>
      <c r="F22" s="33"/>
      <c r="G22" s="6"/>
      <c r="H22" s="17"/>
      <c r="I22" s="22"/>
      <c r="J22" s="3"/>
      <c r="K22" s="5"/>
      <c r="L22" s="5"/>
      <c r="M22" s="5"/>
      <c r="N22" s="5"/>
      <c r="O22" s="5"/>
      <c r="P22" s="5"/>
      <c r="Q22" s="5"/>
      <c r="R22" s="10">
        <f t="shared" si="0"/>
        <v>0</v>
      </c>
      <c r="S22" s="11">
        <f t="shared" si="1"/>
        <v>0</v>
      </c>
      <c r="T22" s="1"/>
      <c r="U22" s="1"/>
      <c r="V22" s="1"/>
      <c r="W22" s="1"/>
      <c r="X22" s="1"/>
      <c r="Y22" s="1"/>
      <c r="Z22" s="25">
        <f t="shared" si="2"/>
        <v>0</v>
      </c>
      <c r="AA22" s="26">
        <f t="shared" si="3"/>
        <v>0</v>
      </c>
      <c r="AB22" s="13">
        <f t="shared" si="4"/>
        <v>0</v>
      </c>
    </row>
    <row r="23" spans="1:28" ht="12.75">
      <c r="A23" s="2">
        <v>8</v>
      </c>
      <c r="B23" s="21"/>
      <c r="C23" s="21"/>
      <c r="D23" s="21"/>
      <c r="E23" s="33"/>
      <c r="F23" s="33"/>
      <c r="G23" s="6"/>
      <c r="H23" s="17"/>
      <c r="I23" s="22"/>
      <c r="J23" s="3"/>
      <c r="K23" s="5"/>
      <c r="L23" s="5"/>
      <c r="M23" s="5"/>
      <c r="N23" s="5"/>
      <c r="O23" s="5"/>
      <c r="P23" s="5"/>
      <c r="Q23" s="5"/>
      <c r="R23" s="10">
        <f t="shared" si="0"/>
        <v>0</v>
      </c>
      <c r="S23" s="11">
        <f t="shared" si="1"/>
        <v>0</v>
      </c>
      <c r="T23" s="1"/>
      <c r="U23" s="1"/>
      <c r="V23" s="1"/>
      <c r="W23" s="1"/>
      <c r="X23" s="1"/>
      <c r="Y23" s="1"/>
      <c r="Z23" s="25">
        <f t="shared" si="2"/>
        <v>0</v>
      </c>
      <c r="AA23" s="26">
        <f t="shared" si="3"/>
        <v>0</v>
      </c>
      <c r="AB23" s="13">
        <f t="shared" si="4"/>
        <v>0</v>
      </c>
    </row>
    <row r="24" spans="1:28" ht="12.75">
      <c r="A24" s="2">
        <v>9</v>
      </c>
      <c r="B24" s="21"/>
      <c r="C24" s="21"/>
      <c r="D24" s="21"/>
      <c r="E24" s="33"/>
      <c r="F24" s="33"/>
      <c r="G24" s="6"/>
      <c r="H24" s="17"/>
      <c r="I24" s="22"/>
      <c r="J24" s="3"/>
      <c r="K24" s="5"/>
      <c r="L24" s="5"/>
      <c r="M24" s="5"/>
      <c r="N24" s="5"/>
      <c r="O24" s="5"/>
      <c r="P24" s="5"/>
      <c r="Q24" s="5"/>
      <c r="R24" s="10">
        <f t="shared" si="0"/>
        <v>0</v>
      </c>
      <c r="S24" s="11">
        <f t="shared" si="1"/>
        <v>0</v>
      </c>
      <c r="T24" s="1"/>
      <c r="U24" s="1"/>
      <c r="V24" s="1"/>
      <c r="W24" s="1"/>
      <c r="X24" s="1"/>
      <c r="Y24" s="1"/>
      <c r="Z24" s="25">
        <f t="shared" si="2"/>
        <v>0</v>
      </c>
      <c r="AA24" s="26">
        <f t="shared" si="3"/>
        <v>0</v>
      </c>
      <c r="AB24" s="13">
        <f t="shared" si="4"/>
        <v>0</v>
      </c>
    </row>
    <row r="25" spans="1:28" ht="12.75">
      <c r="A25" s="2">
        <v>10</v>
      </c>
      <c r="B25" s="21"/>
      <c r="C25" s="21"/>
      <c r="D25" s="21"/>
      <c r="E25" s="33"/>
      <c r="F25" s="33"/>
      <c r="G25" s="6"/>
      <c r="H25" s="17"/>
      <c r="I25" s="22"/>
      <c r="J25" s="3"/>
      <c r="K25" s="5"/>
      <c r="L25" s="5"/>
      <c r="M25" s="5"/>
      <c r="N25" s="5"/>
      <c r="O25" s="5"/>
      <c r="P25" s="5"/>
      <c r="Q25" s="5"/>
      <c r="R25" s="10">
        <f t="shared" si="0"/>
        <v>0</v>
      </c>
      <c r="S25" s="11">
        <f t="shared" si="1"/>
        <v>0</v>
      </c>
      <c r="T25" s="1"/>
      <c r="U25" s="1"/>
      <c r="V25" s="1"/>
      <c r="W25" s="1"/>
      <c r="X25" s="1"/>
      <c r="Y25" s="1"/>
      <c r="Z25" s="25">
        <f t="shared" si="2"/>
        <v>0</v>
      </c>
      <c r="AA25" s="26">
        <f t="shared" si="3"/>
        <v>0</v>
      </c>
      <c r="AB25" s="13">
        <f t="shared" si="4"/>
        <v>0</v>
      </c>
    </row>
    <row r="26" spans="1:28" s="63" customFormat="1" ht="12.75">
      <c r="A26" s="7">
        <v>11</v>
      </c>
      <c r="B26" s="19" t="s">
        <v>25</v>
      </c>
      <c r="C26" s="19" t="s">
        <v>26</v>
      </c>
      <c r="D26" s="19" t="s">
        <v>6</v>
      </c>
      <c r="E26" s="31">
        <v>42844</v>
      </c>
      <c r="F26" s="31">
        <v>42848</v>
      </c>
      <c r="G26" s="8">
        <v>4</v>
      </c>
      <c r="H26" s="102" t="s">
        <v>9</v>
      </c>
      <c r="I26" s="23">
        <v>75</v>
      </c>
      <c r="J26" s="14">
        <f>G26*I26</f>
        <v>300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/>
      <c r="R26" s="10">
        <f t="shared" si="0"/>
        <v>6</v>
      </c>
      <c r="S26" s="11">
        <f t="shared" si="1"/>
        <v>90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25">
        <f t="shared" si="2"/>
        <v>6</v>
      </c>
      <c r="AA26" s="26">
        <f t="shared" si="3"/>
        <v>72</v>
      </c>
      <c r="AB26" s="13">
        <f t="shared" si="4"/>
        <v>462</v>
      </c>
    </row>
    <row r="27" spans="1:28" s="63" customFormat="1" ht="12.75">
      <c r="A27" s="7">
        <v>12</v>
      </c>
      <c r="B27" s="19" t="s">
        <v>27</v>
      </c>
      <c r="C27" s="19" t="s">
        <v>28</v>
      </c>
      <c r="D27" s="19" t="s">
        <v>6</v>
      </c>
      <c r="E27" s="31">
        <v>42844</v>
      </c>
      <c r="F27" s="31">
        <v>42848</v>
      </c>
      <c r="G27" s="8">
        <v>4</v>
      </c>
      <c r="H27" s="102"/>
      <c r="I27" s="23">
        <v>75</v>
      </c>
      <c r="J27" s="14">
        <f>G27*I27</f>
        <v>300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10">
        <f t="shared" si="0"/>
        <v>6</v>
      </c>
      <c r="S27" s="11">
        <f t="shared" si="1"/>
        <v>90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25">
        <f t="shared" si="2"/>
        <v>6</v>
      </c>
      <c r="AA27" s="26">
        <f t="shared" si="3"/>
        <v>72</v>
      </c>
      <c r="AB27" s="13">
        <f t="shared" si="4"/>
        <v>462</v>
      </c>
    </row>
    <row r="28" spans="1:28" ht="12.75">
      <c r="A28" s="2">
        <v>13</v>
      </c>
      <c r="B28" s="21"/>
      <c r="C28" s="21"/>
      <c r="D28" s="21"/>
      <c r="E28" s="33"/>
      <c r="F28" s="33"/>
      <c r="G28" s="6"/>
      <c r="H28" s="18"/>
      <c r="I28" s="24"/>
      <c r="J28" s="15"/>
      <c r="K28" s="5"/>
      <c r="L28" s="5"/>
      <c r="M28" s="5"/>
      <c r="N28" s="5"/>
      <c r="O28" s="5"/>
      <c r="P28" s="5"/>
      <c r="Q28" s="5"/>
      <c r="R28" s="10">
        <f t="shared" si="0"/>
        <v>0</v>
      </c>
      <c r="S28" s="11">
        <f t="shared" si="1"/>
        <v>0</v>
      </c>
      <c r="T28" s="1"/>
      <c r="U28" s="1"/>
      <c r="V28" s="1"/>
      <c r="W28" s="1"/>
      <c r="X28" s="1"/>
      <c r="Y28" s="1"/>
      <c r="Z28" s="25">
        <f t="shared" si="2"/>
        <v>0</v>
      </c>
      <c r="AA28" s="26">
        <f t="shared" si="3"/>
        <v>0</v>
      </c>
      <c r="AB28" s="13">
        <f t="shared" si="4"/>
        <v>0</v>
      </c>
    </row>
    <row r="29" spans="1:28" ht="12.75">
      <c r="A29" s="2">
        <v>14</v>
      </c>
      <c r="B29" s="21"/>
      <c r="C29" s="21"/>
      <c r="D29" s="21"/>
      <c r="E29" s="33"/>
      <c r="F29" s="33"/>
      <c r="G29" s="6"/>
      <c r="H29" s="18"/>
      <c r="I29" s="24"/>
      <c r="J29" s="15"/>
      <c r="K29" s="5"/>
      <c r="L29" s="5"/>
      <c r="M29" s="5"/>
      <c r="N29" s="5"/>
      <c r="O29" s="5"/>
      <c r="P29" s="5"/>
      <c r="Q29" s="5"/>
      <c r="R29" s="10">
        <f t="shared" si="0"/>
        <v>0</v>
      </c>
      <c r="S29" s="11">
        <f t="shared" si="1"/>
        <v>0</v>
      </c>
      <c r="T29" s="1"/>
      <c r="U29" s="1"/>
      <c r="V29" s="1"/>
      <c r="W29" s="1"/>
      <c r="X29" s="1"/>
      <c r="Y29" s="1"/>
      <c r="Z29" s="25">
        <f t="shared" si="2"/>
        <v>0</v>
      </c>
      <c r="AA29" s="26">
        <f t="shared" si="3"/>
        <v>0</v>
      </c>
      <c r="AB29" s="13">
        <f t="shared" si="4"/>
        <v>0</v>
      </c>
    </row>
    <row r="30" spans="1:28" ht="12.75">
      <c r="A30" s="2">
        <v>15</v>
      </c>
      <c r="B30" s="21"/>
      <c r="C30" s="21"/>
      <c r="D30" s="21"/>
      <c r="E30" s="33"/>
      <c r="F30" s="33"/>
      <c r="G30" s="6"/>
      <c r="H30" s="18"/>
      <c r="I30" s="24"/>
      <c r="J30" s="15"/>
      <c r="K30" s="5"/>
      <c r="L30" s="5"/>
      <c r="M30" s="5"/>
      <c r="N30" s="5"/>
      <c r="O30" s="5"/>
      <c r="P30" s="5"/>
      <c r="Q30" s="5"/>
      <c r="R30" s="10">
        <f t="shared" si="0"/>
        <v>0</v>
      </c>
      <c r="S30" s="11">
        <f t="shared" si="1"/>
        <v>0</v>
      </c>
      <c r="T30" s="1"/>
      <c r="U30" s="1"/>
      <c r="V30" s="1"/>
      <c r="W30" s="1"/>
      <c r="X30" s="1"/>
      <c r="Y30" s="1"/>
      <c r="Z30" s="25">
        <f t="shared" si="2"/>
        <v>0</v>
      </c>
      <c r="AA30" s="26">
        <f t="shared" si="3"/>
        <v>0</v>
      </c>
      <c r="AB30" s="13">
        <f t="shared" si="4"/>
        <v>0</v>
      </c>
    </row>
    <row r="31" spans="1:28" ht="13.5" thickBot="1">
      <c r="A31" s="2">
        <v>16</v>
      </c>
      <c r="B31" s="21"/>
      <c r="C31" s="21"/>
      <c r="D31" s="21"/>
      <c r="E31" s="33"/>
      <c r="F31" s="33"/>
      <c r="G31" s="6"/>
      <c r="H31" s="18"/>
      <c r="I31" s="24"/>
      <c r="J31" s="15"/>
      <c r="K31" s="5"/>
      <c r="L31" s="5"/>
      <c r="M31" s="5"/>
      <c r="N31" s="5"/>
      <c r="O31" s="5"/>
      <c r="P31" s="5"/>
      <c r="Q31" s="5"/>
      <c r="R31" s="10">
        <f t="shared" si="0"/>
        <v>0</v>
      </c>
      <c r="S31" s="11">
        <f t="shared" si="1"/>
        <v>0</v>
      </c>
      <c r="T31" s="1"/>
      <c r="U31" s="1"/>
      <c r="V31" s="1"/>
      <c r="W31" s="1"/>
      <c r="X31" s="1"/>
      <c r="Y31" s="1"/>
      <c r="Z31" s="25">
        <f t="shared" si="2"/>
        <v>0</v>
      </c>
      <c r="AA31" s="26">
        <f t="shared" si="3"/>
        <v>0</v>
      </c>
      <c r="AB31" s="13">
        <f t="shared" si="4"/>
        <v>0</v>
      </c>
    </row>
    <row r="32" spans="1:28" ht="13.5" thickBot="1">
      <c r="A32" s="64"/>
      <c r="B32" s="64"/>
      <c r="C32" s="64"/>
      <c r="D32" s="64"/>
      <c r="E32" s="64"/>
      <c r="F32" s="64"/>
      <c r="G32" s="64"/>
      <c r="H32" s="48"/>
      <c r="I32" s="64"/>
      <c r="J32" s="65">
        <f>SUM(J17:J31)</f>
        <v>600</v>
      </c>
      <c r="K32" s="66">
        <f>SUM(K16:K31)</f>
        <v>2</v>
      </c>
      <c r="L32" s="66">
        <f>SUM(L16:L31)</f>
        <v>3</v>
      </c>
      <c r="M32" s="66">
        <f>SUM(M16:M31)</f>
        <v>3</v>
      </c>
      <c r="N32" s="66">
        <f>SUM(N16:N31)</f>
        <v>3</v>
      </c>
      <c r="O32" s="66">
        <f>SUM(O16:O31)</f>
        <v>3</v>
      </c>
      <c r="P32" s="66">
        <f>SUM(P16:P31)</f>
        <v>3</v>
      </c>
      <c r="Q32" s="66"/>
      <c r="R32" s="66">
        <f>SUM(R16:R31)</f>
        <v>18</v>
      </c>
      <c r="S32" s="67">
        <f>SUM(S16:S31)</f>
        <v>270</v>
      </c>
      <c r="T32" s="66">
        <f aca="true" t="shared" si="5" ref="T32:Y32">SUM(T17:T31)</f>
        <v>2</v>
      </c>
      <c r="U32" s="66">
        <f t="shared" si="5"/>
        <v>2</v>
      </c>
      <c r="V32" s="66">
        <f t="shared" si="5"/>
        <v>2</v>
      </c>
      <c r="W32" s="66">
        <f t="shared" si="5"/>
        <v>2</v>
      </c>
      <c r="X32" s="66">
        <f t="shared" si="5"/>
        <v>2</v>
      </c>
      <c r="Y32" s="66">
        <f t="shared" si="5"/>
        <v>2</v>
      </c>
      <c r="Z32" s="66">
        <f>SUM(Z16:Z31)</f>
        <v>17</v>
      </c>
      <c r="AA32" s="65">
        <f>SUM(AA16:AA31)</f>
        <v>204</v>
      </c>
      <c r="AB32" s="65">
        <f>SUM(AB17:AB31)</f>
        <v>924</v>
      </c>
    </row>
    <row r="37" ht="32.25" customHeight="1"/>
    <row r="38" ht="15.75" customHeight="1"/>
  </sheetData>
  <sheetProtection formatCells="0" formatColumns="0"/>
  <protectedRanges>
    <protectedRange password="C671" sqref="H11 H9 C9 B16:AB31" name="Range1"/>
  </protectedRanges>
  <mergeCells count="33">
    <mergeCell ref="G14:G15"/>
    <mergeCell ref="J14:J15"/>
    <mergeCell ref="AA14:AA15"/>
    <mergeCell ref="AB14:AB15"/>
    <mergeCell ref="H26:H27"/>
    <mergeCell ref="R14:R15"/>
    <mergeCell ref="S14:S15"/>
    <mergeCell ref="T14:Y14"/>
    <mergeCell ref="Z14:Z15"/>
    <mergeCell ref="K14:Q14"/>
    <mergeCell ref="H14:H15"/>
    <mergeCell ref="I14:I15"/>
    <mergeCell ref="A14:A15"/>
    <mergeCell ref="B14:B15"/>
    <mergeCell ref="C14:C15"/>
    <mergeCell ref="D14:D15"/>
    <mergeCell ref="E14:E15"/>
    <mergeCell ref="F14:F15"/>
    <mergeCell ref="B9:B10"/>
    <mergeCell ref="C9:E10"/>
    <mergeCell ref="F9:G10"/>
    <mergeCell ref="H9:J10"/>
    <mergeCell ref="F11:G12"/>
    <mergeCell ref="H11:J12"/>
    <mergeCell ref="C2:G2"/>
    <mergeCell ref="C3:G3"/>
    <mergeCell ref="C4:G4"/>
    <mergeCell ref="M5:O5"/>
    <mergeCell ref="S6:T6"/>
    <mergeCell ref="S7:T7"/>
    <mergeCell ref="R5:T5"/>
    <mergeCell ref="B7:F7"/>
    <mergeCell ref="G7:J7"/>
  </mergeCells>
  <printOptions/>
  <pageMargins left="0.7" right="0.7" top="0.75" bottom="0.75" header="0.3" footer="0.3"/>
  <pageSetup orientation="portrait" paperSize="9" r:id="rId2"/>
  <ignoredErrors>
    <ignoredError sqref="K32 L32:P32 U32 V32:Y32 Z26:Z27 AB32 R16" formulaRange="1"/>
    <ignoredError sqref="Z32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5.140625" style="49" customWidth="1"/>
    <col min="2" max="2" width="14.140625" style="49" customWidth="1"/>
    <col min="3" max="3" width="13.28125" style="49" customWidth="1"/>
    <col min="4" max="4" width="9.140625" style="49" customWidth="1"/>
    <col min="5" max="5" width="11.00390625" style="49" customWidth="1"/>
    <col min="6" max="6" width="11.7109375" style="49" customWidth="1"/>
    <col min="7" max="7" width="7.28125" style="49" customWidth="1"/>
    <col min="8" max="8" width="9.140625" style="68" customWidth="1"/>
    <col min="9" max="9" width="9.28125" style="49" bestFit="1" customWidth="1"/>
    <col min="10" max="10" width="11.8515625" style="49" customWidth="1"/>
    <col min="11" max="11" width="12.421875" style="49" customWidth="1"/>
    <col min="12" max="12" width="12.140625" style="49" customWidth="1"/>
    <col min="13" max="13" width="12.57421875" style="49" customWidth="1"/>
    <col min="14" max="14" width="12.7109375" style="49" customWidth="1"/>
    <col min="15" max="15" width="11.57421875" style="49" customWidth="1"/>
    <col min="16" max="16" width="12.7109375" style="49" customWidth="1"/>
    <col min="17" max="17" width="10.140625" style="49" customWidth="1"/>
    <col min="18" max="18" width="9.28125" style="49" bestFit="1" customWidth="1"/>
    <col min="19" max="19" width="12.00390625" style="49" customWidth="1"/>
    <col min="20" max="20" width="12.7109375" style="49" customWidth="1"/>
    <col min="21" max="21" width="11.421875" style="49" customWidth="1"/>
    <col min="22" max="22" width="12.00390625" style="49" customWidth="1"/>
    <col min="23" max="23" width="12.57421875" style="49" customWidth="1"/>
    <col min="24" max="24" width="11.7109375" style="49" customWidth="1"/>
    <col min="25" max="25" width="10.421875" style="49" customWidth="1"/>
    <col min="26" max="26" width="11.7109375" style="49" customWidth="1"/>
    <col min="27" max="27" width="11.421875" style="49" customWidth="1"/>
    <col min="28" max="28" width="10.7109375" style="49" bestFit="1" customWidth="1"/>
    <col min="29" max="16384" width="9.140625" style="49" customWidth="1"/>
  </cols>
  <sheetData>
    <row r="1" spans="8:18" ht="12.75">
      <c r="H1" s="49"/>
      <c r="L1" s="28" t="s">
        <v>48</v>
      </c>
      <c r="Q1" s="28" t="s">
        <v>48</v>
      </c>
      <c r="R1" s="56"/>
    </row>
    <row r="2" spans="3:17" ht="15" customHeight="1">
      <c r="C2" s="84" t="s">
        <v>42</v>
      </c>
      <c r="D2" s="84"/>
      <c r="E2" s="84"/>
      <c r="F2" s="84"/>
      <c r="G2" s="34"/>
      <c r="L2" s="29" t="s">
        <v>49</v>
      </c>
      <c r="Q2" s="56" t="s">
        <v>54</v>
      </c>
    </row>
    <row r="3" spans="3:20" ht="12.75">
      <c r="C3" s="85" t="s">
        <v>40</v>
      </c>
      <c r="D3" s="85"/>
      <c r="E3" s="85"/>
      <c r="F3" s="85"/>
      <c r="G3" s="69"/>
      <c r="L3" s="29" t="s">
        <v>50</v>
      </c>
      <c r="Q3" s="56" t="s">
        <v>55</v>
      </c>
      <c r="S3" s="47"/>
      <c r="T3" s="47"/>
    </row>
    <row r="4" spans="3:7" ht="18.75" customHeight="1">
      <c r="C4" s="85" t="s">
        <v>41</v>
      </c>
      <c r="D4" s="85"/>
      <c r="E4" s="85"/>
      <c r="F4" s="85"/>
      <c r="G4" s="70"/>
    </row>
    <row r="5" spans="1:19" ht="16.5" customHeight="1">
      <c r="A5" s="56"/>
      <c r="B5" s="56"/>
      <c r="C5" s="56"/>
      <c r="D5" s="56"/>
      <c r="E5" s="56"/>
      <c r="F5" s="56"/>
      <c r="G5" s="56"/>
      <c r="H5" s="49"/>
      <c r="L5" s="29"/>
      <c r="M5" s="86" t="s">
        <v>51</v>
      </c>
      <c r="N5" s="87"/>
      <c r="O5" s="88"/>
      <c r="Q5" s="86" t="s">
        <v>56</v>
      </c>
      <c r="R5" s="87"/>
      <c r="S5" s="88"/>
    </row>
    <row r="6" spans="1:19" ht="14.25" customHeight="1">
      <c r="A6" s="56"/>
      <c r="B6" s="56"/>
      <c r="C6" s="56"/>
      <c r="D6" s="56"/>
      <c r="E6" s="56"/>
      <c r="F6" s="56"/>
      <c r="G6" s="56"/>
      <c r="H6" s="49"/>
      <c r="M6" s="44" t="s">
        <v>34</v>
      </c>
      <c r="N6" s="44" t="s">
        <v>35</v>
      </c>
      <c r="O6" s="44" t="s">
        <v>36</v>
      </c>
      <c r="Q6" s="50" t="s">
        <v>52</v>
      </c>
      <c r="R6" s="89">
        <v>90</v>
      </c>
      <c r="S6" s="90"/>
    </row>
    <row r="7" spans="1:19" ht="15" customHeight="1">
      <c r="A7" s="57"/>
      <c r="B7" s="86" t="s">
        <v>58</v>
      </c>
      <c r="C7" s="87"/>
      <c r="D7" s="87"/>
      <c r="E7" s="87"/>
      <c r="F7" s="87"/>
      <c r="G7" s="87" t="s">
        <v>57</v>
      </c>
      <c r="H7" s="87"/>
      <c r="I7" s="87"/>
      <c r="J7" s="88"/>
      <c r="L7" s="45" t="s">
        <v>52</v>
      </c>
      <c r="M7" s="30">
        <v>85</v>
      </c>
      <c r="N7" s="30">
        <v>12</v>
      </c>
      <c r="O7" s="30">
        <v>15</v>
      </c>
      <c r="Q7" s="51" t="s">
        <v>53</v>
      </c>
      <c r="R7" s="91">
        <v>70</v>
      </c>
      <c r="S7" s="92"/>
    </row>
    <row r="8" spans="4:20" ht="15" customHeight="1">
      <c r="D8" s="29"/>
      <c r="E8" s="56"/>
      <c r="F8" s="56"/>
      <c r="G8" s="56"/>
      <c r="H8" s="56"/>
      <c r="I8" s="56"/>
      <c r="J8" s="56"/>
      <c r="L8" s="45" t="s">
        <v>53</v>
      </c>
      <c r="M8" s="58">
        <v>65</v>
      </c>
      <c r="N8" s="58">
        <v>12</v>
      </c>
      <c r="O8" s="58">
        <v>15</v>
      </c>
      <c r="S8" s="43"/>
      <c r="T8" s="43"/>
    </row>
    <row r="9" spans="2:20" ht="15" customHeight="1">
      <c r="B9" s="93" t="s">
        <v>30</v>
      </c>
      <c r="C9" s="93"/>
      <c r="D9" s="93"/>
      <c r="E9" s="93"/>
      <c r="F9" s="94" t="s">
        <v>31</v>
      </c>
      <c r="G9" s="95"/>
      <c r="H9" s="98"/>
      <c r="I9" s="98"/>
      <c r="J9" s="98"/>
      <c r="Q9" s="43"/>
      <c r="R9" s="43"/>
      <c r="S9" s="43"/>
      <c r="T9" s="43"/>
    </row>
    <row r="10" spans="2:20" ht="12.75">
      <c r="B10" s="93"/>
      <c r="C10" s="93"/>
      <c r="D10" s="93"/>
      <c r="E10" s="93"/>
      <c r="F10" s="96"/>
      <c r="G10" s="97"/>
      <c r="H10" s="98"/>
      <c r="I10" s="98"/>
      <c r="J10" s="98"/>
      <c r="Q10" s="43"/>
      <c r="R10" s="43"/>
      <c r="S10" s="43"/>
      <c r="T10" s="43"/>
    </row>
    <row r="11" spans="4:11" ht="12.75">
      <c r="D11" s="42"/>
      <c r="E11" s="42"/>
      <c r="F11" s="94" t="s">
        <v>32</v>
      </c>
      <c r="G11" s="95"/>
      <c r="H11" s="98"/>
      <c r="I11" s="98"/>
      <c r="J11" s="98"/>
      <c r="K11" s="48"/>
    </row>
    <row r="12" spans="2:11" s="47" customFormat="1" ht="12.75">
      <c r="B12" s="59"/>
      <c r="C12" s="60"/>
      <c r="D12" s="61"/>
      <c r="F12" s="96"/>
      <c r="G12" s="97"/>
      <c r="H12" s="98"/>
      <c r="I12" s="98"/>
      <c r="J12" s="98"/>
      <c r="K12" s="46"/>
    </row>
    <row r="13" spans="4:11" ht="12.75">
      <c r="D13" s="42"/>
      <c r="E13" s="42"/>
      <c r="F13" s="42"/>
      <c r="G13" s="42"/>
      <c r="H13" s="48"/>
      <c r="I13" s="48"/>
      <c r="J13" s="48"/>
      <c r="K13" s="48"/>
    </row>
    <row r="14" spans="1:28" s="62" customFormat="1" ht="35.25" customHeight="1">
      <c r="A14" s="99" t="s">
        <v>16</v>
      </c>
      <c r="B14" s="100" t="s">
        <v>17</v>
      </c>
      <c r="C14" s="100" t="s">
        <v>22</v>
      </c>
      <c r="D14" s="100" t="s">
        <v>18</v>
      </c>
      <c r="E14" s="101" t="s">
        <v>15</v>
      </c>
      <c r="F14" s="101" t="s">
        <v>14</v>
      </c>
      <c r="G14" s="101" t="s">
        <v>13</v>
      </c>
      <c r="H14" s="100" t="s">
        <v>12</v>
      </c>
      <c r="I14" s="101" t="s">
        <v>11</v>
      </c>
      <c r="J14" s="101" t="s">
        <v>10</v>
      </c>
      <c r="K14" s="104" t="s">
        <v>0</v>
      </c>
      <c r="L14" s="105"/>
      <c r="M14" s="105"/>
      <c r="N14" s="105"/>
      <c r="O14" s="105"/>
      <c r="P14" s="105"/>
      <c r="Q14" s="106"/>
      <c r="R14" s="103" t="s">
        <v>1</v>
      </c>
      <c r="S14" s="103" t="s">
        <v>2</v>
      </c>
      <c r="T14" s="100" t="s">
        <v>3</v>
      </c>
      <c r="U14" s="100"/>
      <c r="V14" s="100"/>
      <c r="W14" s="100"/>
      <c r="X14" s="100"/>
      <c r="Y14" s="100"/>
      <c r="Z14" s="103" t="s">
        <v>4</v>
      </c>
      <c r="AA14" s="103" t="s">
        <v>29</v>
      </c>
      <c r="AB14" s="100" t="s">
        <v>5</v>
      </c>
    </row>
    <row r="15" spans="1:28" s="62" customFormat="1" ht="15.75" customHeight="1">
      <c r="A15" s="99"/>
      <c r="B15" s="100"/>
      <c r="C15" s="100"/>
      <c r="D15" s="100"/>
      <c r="E15" s="101"/>
      <c r="F15" s="101"/>
      <c r="G15" s="101"/>
      <c r="H15" s="100"/>
      <c r="I15" s="101"/>
      <c r="J15" s="101"/>
      <c r="K15" s="32">
        <v>42923</v>
      </c>
      <c r="L15" s="32">
        <v>42924</v>
      </c>
      <c r="M15" s="32">
        <v>42925</v>
      </c>
      <c r="N15" s="32">
        <v>42926</v>
      </c>
      <c r="O15" s="32">
        <v>42927</v>
      </c>
      <c r="P15" s="32">
        <v>42928</v>
      </c>
      <c r="Q15" s="32">
        <v>42929</v>
      </c>
      <c r="R15" s="103"/>
      <c r="S15" s="103"/>
      <c r="T15" s="32">
        <v>42924</v>
      </c>
      <c r="U15" s="32">
        <v>42925</v>
      </c>
      <c r="V15" s="32">
        <v>42926</v>
      </c>
      <c r="W15" s="32">
        <v>42927</v>
      </c>
      <c r="X15" s="32">
        <v>42928</v>
      </c>
      <c r="Y15" s="32">
        <v>42929</v>
      </c>
      <c r="Z15" s="103"/>
      <c r="AA15" s="103"/>
      <c r="AB15" s="100"/>
    </row>
    <row r="16" spans="1:28" s="63" customFormat="1" ht="12.75">
      <c r="A16" s="7">
        <v>1</v>
      </c>
      <c r="B16" s="12" t="s">
        <v>23</v>
      </c>
      <c r="C16" s="19" t="s">
        <v>24</v>
      </c>
      <c r="D16" s="19" t="s">
        <v>8</v>
      </c>
      <c r="E16" s="31">
        <v>42845</v>
      </c>
      <c r="F16" s="31">
        <v>42848</v>
      </c>
      <c r="G16" s="8">
        <v>3</v>
      </c>
      <c r="H16" s="16" t="s">
        <v>7</v>
      </c>
      <c r="I16" s="20">
        <v>85</v>
      </c>
      <c r="J16" s="13">
        <f>G16*I16</f>
        <v>255</v>
      </c>
      <c r="K16" s="9"/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10">
        <v>1</v>
      </c>
      <c r="R16" s="52">
        <f>SUM(K16:Q16)</f>
        <v>6</v>
      </c>
      <c r="S16" s="11">
        <f>R16*15</f>
        <v>90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25">
        <v>1</v>
      </c>
      <c r="Z16" s="53">
        <f>SUM(T16:Y16)</f>
        <v>6</v>
      </c>
      <c r="AA16" s="13">
        <f>Z16*12</f>
        <v>72</v>
      </c>
      <c r="AB16" s="71">
        <f>J16+S16+AA16</f>
        <v>417</v>
      </c>
    </row>
    <row r="17" spans="1:28" ht="12.75">
      <c r="A17" s="2">
        <v>2</v>
      </c>
      <c r="B17" s="21"/>
      <c r="C17" s="21"/>
      <c r="D17" s="21"/>
      <c r="E17" s="33"/>
      <c r="F17" s="33"/>
      <c r="G17" s="6"/>
      <c r="H17" s="17"/>
      <c r="I17" s="22"/>
      <c r="J17" s="3"/>
      <c r="K17" s="5"/>
      <c r="L17" s="5"/>
      <c r="M17" s="5"/>
      <c r="N17" s="5"/>
      <c r="O17" s="5"/>
      <c r="P17" s="5"/>
      <c r="Q17" s="4"/>
      <c r="R17" s="52">
        <f aca="true" t="shared" si="0" ref="R17:R31">SUM(K17:Q17)</f>
        <v>0</v>
      </c>
      <c r="S17" s="11">
        <f aca="true" t="shared" si="1" ref="S17:S31">R17*15</f>
        <v>0</v>
      </c>
      <c r="T17" s="1"/>
      <c r="U17" s="1"/>
      <c r="V17" s="1"/>
      <c r="W17" s="1"/>
      <c r="X17" s="1"/>
      <c r="Y17" s="25"/>
      <c r="Z17" s="53">
        <f aca="true" t="shared" si="2" ref="Z17:AA30">Y17*12</f>
        <v>0</v>
      </c>
      <c r="AA17" s="13">
        <f t="shared" si="2"/>
        <v>0</v>
      </c>
      <c r="AB17" s="71">
        <f aca="true" t="shared" si="3" ref="AB17:AB31">J17+S17+AA17</f>
        <v>0</v>
      </c>
    </row>
    <row r="18" spans="1:28" ht="12.75">
      <c r="A18" s="2">
        <v>3</v>
      </c>
      <c r="B18" s="21"/>
      <c r="C18" s="21"/>
      <c r="D18" s="21"/>
      <c r="E18" s="33"/>
      <c r="F18" s="33"/>
      <c r="G18" s="6"/>
      <c r="H18" s="17"/>
      <c r="I18" s="22"/>
      <c r="J18" s="3"/>
      <c r="K18" s="5"/>
      <c r="L18" s="5"/>
      <c r="M18" s="5"/>
      <c r="N18" s="5"/>
      <c r="O18" s="5"/>
      <c r="P18" s="5"/>
      <c r="Q18" s="4"/>
      <c r="R18" s="52">
        <f t="shared" si="0"/>
        <v>0</v>
      </c>
      <c r="S18" s="11">
        <f t="shared" si="1"/>
        <v>0</v>
      </c>
      <c r="T18" s="1"/>
      <c r="U18" s="1"/>
      <c r="V18" s="1"/>
      <c r="W18" s="1"/>
      <c r="X18" s="1"/>
      <c r="Y18" s="25"/>
      <c r="Z18" s="53">
        <f t="shared" si="2"/>
        <v>0</v>
      </c>
      <c r="AA18" s="13">
        <f t="shared" si="2"/>
        <v>0</v>
      </c>
      <c r="AB18" s="71">
        <f t="shared" si="3"/>
        <v>0</v>
      </c>
    </row>
    <row r="19" spans="1:28" ht="12.75">
      <c r="A19" s="2">
        <v>4</v>
      </c>
      <c r="B19" s="21"/>
      <c r="C19" s="21"/>
      <c r="D19" s="21"/>
      <c r="E19" s="33"/>
      <c r="F19" s="33"/>
      <c r="G19" s="6"/>
      <c r="H19" s="17"/>
      <c r="I19" s="22"/>
      <c r="J19" s="3"/>
      <c r="K19" s="5"/>
      <c r="L19" s="5"/>
      <c r="M19" s="5"/>
      <c r="N19" s="5"/>
      <c r="O19" s="5"/>
      <c r="P19" s="5"/>
      <c r="Q19" s="4"/>
      <c r="R19" s="52">
        <f t="shared" si="0"/>
        <v>0</v>
      </c>
      <c r="S19" s="11">
        <f t="shared" si="1"/>
        <v>0</v>
      </c>
      <c r="T19" s="1"/>
      <c r="U19" s="1"/>
      <c r="V19" s="1"/>
      <c r="W19" s="1"/>
      <c r="X19" s="1"/>
      <c r="Y19" s="25"/>
      <c r="Z19" s="53">
        <f t="shared" si="2"/>
        <v>0</v>
      </c>
      <c r="AA19" s="13">
        <f t="shared" si="2"/>
        <v>0</v>
      </c>
      <c r="AB19" s="71">
        <f t="shared" si="3"/>
        <v>0</v>
      </c>
    </row>
    <row r="20" spans="1:28" ht="12.75">
      <c r="A20" s="2">
        <v>5</v>
      </c>
      <c r="B20" s="21"/>
      <c r="C20" s="21"/>
      <c r="D20" s="21"/>
      <c r="E20" s="33"/>
      <c r="F20" s="33"/>
      <c r="G20" s="6"/>
      <c r="H20" s="17"/>
      <c r="I20" s="22"/>
      <c r="J20" s="3"/>
      <c r="K20" s="5"/>
      <c r="L20" s="5"/>
      <c r="M20" s="5"/>
      <c r="N20" s="5"/>
      <c r="O20" s="5"/>
      <c r="P20" s="5"/>
      <c r="Q20" s="4"/>
      <c r="R20" s="52">
        <f t="shared" si="0"/>
        <v>0</v>
      </c>
      <c r="S20" s="11">
        <f t="shared" si="1"/>
        <v>0</v>
      </c>
      <c r="T20" s="1"/>
      <c r="U20" s="1"/>
      <c r="V20" s="1"/>
      <c r="W20" s="1"/>
      <c r="X20" s="1"/>
      <c r="Y20" s="25"/>
      <c r="Z20" s="53">
        <f t="shared" si="2"/>
        <v>0</v>
      </c>
      <c r="AA20" s="13">
        <f t="shared" si="2"/>
        <v>0</v>
      </c>
      <c r="AB20" s="71">
        <f t="shared" si="3"/>
        <v>0</v>
      </c>
    </row>
    <row r="21" spans="1:28" ht="12.75">
      <c r="A21" s="2">
        <v>6</v>
      </c>
      <c r="B21" s="21"/>
      <c r="C21" s="21"/>
      <c r="D21" s="21"/>
      <c r="E21" s="33"/>
      <c r="F21" s="33"/>
      <c r="G21" s="6"/>
      <c r="H21" s="17"/>
      <c r="I21" s="22"/>
      <c r="J21" s="3"/>
      <c r="K21" s="5"/>
      <c r="L21" s="5"/>
      <c r="M21" s="5"/>
      <c r="N21" s="5"/>
      <c r="O21" s="5"/>
      <c r="P21" s="5"/>
      <c r="Q21" s="4"/>
      <c r="R21" s="52">
        <f t="shared" si="0"/>
        <v>0</v>
      </c>
      <c r="S21" s="11">
        <f t="shared" si="1"/>
        <v>0</v>
      </c>
      <c r="T21" s="1"/>
      <c r="U21" s="1"/>
      <c r="V21" s="1"/>
      <c r="W21" s="1"/>
      <c r="X21" s="1"/>
      <c r="Y21" s="25"/>
      <c r="Z21" s="53">
        <f t="shared" si="2"/>
        <v>0</v>
      </c>
      <c r="AA21" s="13">
        <f t="shared" si="2"/>
        <v>0</v>
      </c>
      <c r="AB21" s="71">
        <f t="shared" si="3"/>
        <v>0</v>
      </c>
    </row>
    <row r="22" spans="1:28" ht="12.75">
      <c r="A22" s="2">
        <v>7</v>
      </c>
      <c r="B22" s="21"/>
      <c r="C22" s="21"/>
      <c r="D22" s="21"/>
      <c r="E22" s="33"/>
      <c r="F22" s="33"/>
      <c r="G22" s="6"/>
      <c r="H22" s="17"/>
      <c r="I22" s="22"/>
      <c r="J22" s="3"/>
      <c r="K22" s="5"/>
      <c r="L22" s="5"/>
      <c r="M22" s="5"/>
      <c r="N22" s="5"/>
      <c r="O22" s="5"/>
      <c r="P22" s="5"/>
      <c r="Q22" s="4"/>
      <c r="R22" s="52">
        <f t="shared" si="0"/>
        <v>0</v>
      </c>
      <c r="S22" s="11">
        <f t="shared" si="1"/>
        <v>0</v>
      </c>
      <c r="T22" s="1"/>
      <c r="U22" s="1"/>
      <c r="V22" s="1"/>
      <c r="W22" s="1"/>
      <c r="X22" s="1"/>
      <c r="Y22" s="25"/>
      <c r="Z22" s="53">
        <f t="shared" si="2"/>
        <v>0</v>
      </c>
      <c r="AA22" s="13">
        <f t="shared" si="2"/>
        <v>0</v>
      </c>
      <c r="AB22" s="71">
        <f t="shared" si="3"/>
        <v>0</v>
      </c>
    </row>
    <row r="23" spans="1:28" ht="12.75">
      <c r="A23" s="2">
        <v>8</v>
      </c>
      <c r="B23" s="21"/>
      <c r="C23" s="21"/>
      <c r="D23" s="21"/>
      <c r="E23" s="33"/>
      <c r="F23" s="33"/>
      <c r="G23" s="6"/>
      <c r="H23" s="17"/>
      <c r="I23" s="22"/>
      <c r="J23" s="3"/>
      <c r="K23" s="5"/>
      <c r="L23" s="5"/>
      <c r="M23" s="5"/>
      <c r="N23" s="5"/>
      <c r="O23" s="5"/>
      <c r="P23" s="5"/>
      <c r="Q23" s="4"/>
      <c r="R23" s="52">
        <f t="shared" si="0"/>
        <v>0</v>
      </c>
      <c r="S23" s="11">
        <f t="shared" si="1"/>
        <v>0</v>
      </c>
      <c r="T23" s="1"/>
      <c r="U23" s="1"/>
      <c r="V23" s="1"/>
      <c r="W23" s="1"/>
      <c r="X23" s="1"/>
      <c r="Y23" s="25"/>
      <c r="Z23" s="53">
        <f t="shared" si="2"/>
        <v>0</v>
      </c>
      <c r="AA23" s="13">
        <f t="shared" si="2"/>
        <v>0</v>
      </c>
      <c r="AB23" s="71">
        <f t="shared" si="3"/>
        <v>0</v>
      </c>
    </row>
    <row r="24" spans="1:28" ht="12.75">
      <c r="A24" s="2">
        <v>9</v>
      </c>
      <c r="B24" s="21"/>
      <c r="C24" s="21"/>
      <c r="D24" s="21"/>
      <c r="E24" s="33"/>
      <c r="F24" s="33"/>
      <c r="G24" s="6"/>
      <c r="H24" s="17"/>
      <c r="I24" s="22"/>
      <c r="J24" s="3"/>
      <c r="K24" s="5"/>
      <c r="L24" s="5"/>
      <c r="M24" s="5"/>
      <c r="N24" s="5"/>
      <c r="O24" s="5"/>
      <c r="P24" s="5"/>
      <c r="Q24" s="4"/>
      <c r="R24" s="52">
        <f t="shared" si="0"/>
        <v>0</v>
      </c>
      <c r="S24" s="11">
        <f t="shared" si="1"/>
        <v>0</v>
      </c>
      <c r="T24" s="1"/>
      <c r="U24" s="1"/>
      <c r="V24" s="1"/>
      <c r="W24" s="1"/>
      <c r="X24" s="1"/>
      <c r="Y24" s="25"/>
      <c r="Z24" s="53">
        <f t="shared" si="2"/>
        <v>0</v>
      </c>
      <c r="AA24" s="13">
        <f t="shared" si="2"/>
        <v>0</v>
      </c>
      <c r="AB24" s="71">
        <f t="shared" si="3"/>
        <v>0</v>
      </c>
    </row>
    <row r="25" spans="1:28" ht="12.75">
      <c r="A25" s="2">
        <v>10</v>
      </c>
      <c r="B25" s="21"/>
      <c r="C25" s="21"/>
      <c r="D25" s="21"/>
      <c r="E25" s="33"/>
      <c r="F25" s="33"/>
      <c r="G25" s="6"/>
      <c r="H25" s="17"/>
      <c r="I25" s="22"/>
      <c r="J25" s="3"/>
      <c r="K25" s="5"/>
      <c r="L25" s="5"/>
      <c r="M25" s="5"/>
      <c r="N25" s="5"/>
      <c r="O25" s="5"/>
      <c r="P25" s="5"/>
      <c r="Q25" s="4"/>
      <c r="R25" s="52">
        <f t="shared" si="0"/>
        <v>0</v>
      </c>
      <c r="S25" s="11">
        <f t="shared" si="1"/>
        <v>0</v>
      </c>
      <c r="T25" s="1"/>
      <c r="U25" s="1"/>
      <c r="V25" s="1"/>
      <c r="W25" s="1"/>
      <c r="X25" s="1"/>
      <c r="Y25" s="25"/>
      <c r="Z25" s="53">
        <f t="shared" si="2"/>
        <v>0</v>
      </c>
      <c r="AA25" s="13">
        <f t="shared" si="2"/>
        <v>0</v>
      </c>
      <c r="AB25" s="71">
        <f t="shared" si="3"/>
        <v>0</v>
      </c>
    </row>
    <row r="26" spans="1:28" s="63" customFormat="1" ht="12.75">
      <c r="A26" s="7">
        <v>11</v>
      </c>
      <c r="B26" s="19" t="s">
        <v>25</v>
      </c>
      <c r="C26" s="19" t="s">
        <v>26</v>
      </c>
      <c r="D26" s="19" t="s">
        <v>6</v>
      </c>
      <c r="E26" s="31">
        <v>42844</v>
      </c>
      <c r="F26" s="31">
        <v>42848</v>
      </c>
      <c r="G26" s="8">
        <v>4</v>
      </c>
      <c r="H26" s="102" t="s">
        <v>9</v>
      </c>
      <c r="I26" s="23">
        <v>65</v>
      </c>
      <c r="J26" s="14">
        <f>G26*I26</f>
        <v>260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10">
        <v>1</v>
      </c>
      <c r="R26" s="52">
        <f t="shared" si="0"/>
        <v>7</v>
      </c>
      <c r="S26" s="11">
        <f t="shared" si="1"/>
        <v>105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25">
        <v>1</v>
      </c>
      <c r="Z26" s="53">
        <f t="shared" si="2"/>
        <v>12</v>
      </c>
      <c r="AA26" s="13">
        <f t="shared" si="2"/>
        <v>144</v>
      </c>
      <c r="AB26" s="71">
        <f t="shared" si="3"/>
        <v>509</v>
      </c>
    </row>
    <row r="27" spans="1:28" s="63" customFormat="1" ht="12.75">
      <c r="A27" s="7">
        <v>12</v>
      </c>
      <c r="B27" s="19" t="s">
        <v>27</v>
      </c>
      <c r="C27" s="19" t="s">
        <v>28</v>
      </c>
      <c r="D27" s="19" t="s">
        <v>6</v>
      </c>
      <c r="E27" s="31">
        <v>42844</v>
      </c>
      <c r="F27" s="31">
        <v>42848</v>
      </c>
      <c r="G27" s="8">
        <v>4</v>
      </c>
      <c r="H27" s="102"/>
      <c r="I27" s="23">
        <v>65</v>
      </c>
      <c r="J27" s="14">
        <f>G27*I27</f>
        <v>260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10">
        <v>1</v>
      </c>
      <c r="R27" s="52">
        <f t="shared" si="0"/>
        <v>7</v>
      </c>
      <c r="S27" s="11">
        <f t="shared" si="1"/>
        <v>105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25">
        <v>1</v>
      </c>
      <c r="Z27" s="53">
        <f t="shared" si="2"/>
        <v>12</v>
      </c>
      <c r="AA27" s="13">
        <f t="shared" si="2"/>
        <v>144</v>
      </c>
      <c r="AB27" s="71">
        <f t="shared" si="3"/>
        <v>509</v>
      </c>
    </row>
    <row r="28" spans="1:28" ht="12.75">
      <c r="A28" s="2">
        <v>13</v>
      </c>
      <c r="B28" s="21"/>
      <c r="C28" s="21"/>
      <c r="D28" s="21"/>
      <c r="E28" s="33"/>
      <c r="F28" s="33"/>
      <c r="G28" s="6"/>
      <c r="H28" s="18"/>
      <c r="I28" s="24"/>
      <c r="J28" s="15"/>
      <c r="K28" s="5"/>
      <c r="L28" s="5"/>
      <c r="M28" s="5"/>
      <c r="N28" s="5"/>
      <c r="O28" s="5"/>
      <c r="P28" s="5"/>
      <c r="Q28" s="4"/>
      <c r="R28" s="52">
        <f t="shared" si="0"/>
        <v>0</v>
      </c>
      <c r="S28" s="11">
        <f t="shared" si="1"/>
        <v>0</v>
      </c>
      <c r="T28" s="1"/>
      <c r="U28" s="1"/>
      <c r="V28" s="1"/>
      <c r="W28" s="1"/>
      <c r="X28" s="1"/>
      <c r="Y28" s="25"/>
      <c r="Z28" s="53">
        <f t="shared" si="2"/>
        <v>0</v>
      </c>
      <c r="AA28" s="13">
        <f t="shared" si="2"/>
        <v>0</v>
      </c>
      <c r="AB28" s="71">
        <f t="shared" si="3"/>
        <v>0</v>
      </c>
    </row>
    <row r="29" spans="1:28" ht="12.75">
      <c r="A29" s="2">
        <v>14</v>
      </c>
      <c r="B29" s="21"/>
      <c r="C29" s="21"/>
      <c r="D29" s="21"/>
      <c r="E29" s="33"/>
      <c r="F29" s="33"/>
      <c r="G29" s="6"/>
      <c r="H29" s="18"/>
      <c r="I29" s="24"/>
      <c r="J29" s="15"/>
      <c r="K29" s="5"/>
      <c r="L29" s="5"/>
      <c r="M29" s="5"/>
      <c r="N29" s="5"/>
      <c r="O29" s="5"/>
      <c r="P29" s="5"/>
      <c r="Q29" s="4"/>
      <c r="R29" s="52">
        <f t="shared" si="0"/>
        <v>0</v>
      </c>
      <c r="S29" s="11">
        <f t="shared" si="1"/>
        <v>0</v>
      </c>
      <c r="T29" s="1"/>
      <c r="U29" s="1"/>
      <c r="V29" s="1"/>
      <c r="W29" s="1"/>
      <c r="X29" s="1"/>
      <c r="Y29" s="25"/>
      <c r="Z29" s="53">
        <f t="shared" si="2"/>
        <v>0</v>
      </c>
      <c r="AA29" s="13">
        <f t="shared" si="2"/>
        <v>0</v>
      </c>
      <c r="AB29" s="71">
        <f t="shared" si="3"/>
        <v>0</v>
      </c>
    </row>
    <row r="30" spans="1:28" ht="12.75">
      <c r="A30" s="2">
        <v>15</v>
      </c>
      <c r="B30" s="21"/>
      <c r="C30" s="21"/>
      <c r="D30" s="21"/>
      <c r="E30" s="33"/>
      <c r="F30" s="33"/>
      <c r="G30" s="6"/>
      <c r="H30" s="18"/>
      <c r="I30" s="24"/>
      <c r="J30" s="15"/>
      <c r="K30" s="5"/>
      <c r="L30" s="5"/>
      <c r="M30" s="5"/>
      <c r="N30" s="5"/>
      <c r="O30" s="5"/>
      <c r="P30" s="5"/>
      <c r="Q30" s="4"/>
      <c r="R30" s="52">
        <f t="shared" si="0"/>
        <v>0</v>
      </c>
      <c r="S30" s="11">
        <f t="shared" si="1"/>
        <v>0</v>
      </c>
      <c r="T30" s="1"/>
      <c r="U30" s="1"/>
      <c r="V30" s="1"/>
      <c r="W30" s="1"/>
      <c r="X30" s="1"/>
      <c r="Y30" s="25"/>
      <c r="Z30" s="53">
        <f t="shared" si="2"/>
        <v>0</v>
      </c>
      <c r="AA30" s="13">
        <f t="shared" si="2"/>
        <v>0</v>
      </c>
      <c r="AB30" s="71">
        <f t="shared" si="3"/>
        <v>0</v>
      </c>
    </row>
    <row r="31" spans="1:28" ht="13.5" thickBot="1">
      <c r="A31" s="2">
        <v>16</v>
      </c>
      <c r="B31" s="21"/>
      <c r="C31" s="21"/>
      <c r="D31" s="21"/>
      <c r="E31" s="33"/>
      <c r="F31" s="33"/>
      <c r="G31" s="6"/>
      <c r="H31" s="18"/>
      <c r="I31" s="24"/>
      <c r="J31" s="15"/>
      <c r="K31" s="5"/>
      <c r="L31" s="5"/>
      <c r="M31" s="5"/>
      <c r="N31" s="5"/>
      <c r="O31" s="5"/>
      <c r="P31" s="5"/>
      <c r="Q31" s="4"/>
      <c r="R31" s="52">
        <f t="shared" si="0"/>
        <v>0</v>
      </c>
      <c r="S31" s="11">
        <f t="shared" si="1"/>
        <v>0</v>
      </c>
      <c r="T31" s="1"/>
      <c r="U31" s="1"/>
      <c r="V31" s="1"/>
      <c r="W31" s="1"/>
      <c r="X31" s="1"/>
      <c r="Y31" s="25"/>
      <c r="Z31" s="54">
        <f>Y31*10</f>
        <v>0</v>
      </c>
      <c r="AA31" s="55">
        <f>Z31*12</f>
        <v>0</v>
      </c>
      <c r="AB31" s="72">
        <f t="shared" si="3"/>
        <v>0</v>
      </c>
    </row>
    <row r="32" spans="1:28" ht="13.5" thickBot="1">
      <c r="A32" s="64"/>
      <c r="B32" s="64"/>
      <c r="C32" s="64"/>
      <c r="D32" s="64"/>
      <c r="E32" s="64"/>
      <c r="F32" s="64"/>
      <c r="G32" s="64"/>
      <c r="H32" s="48"/>
      <c r="I32" s="64"/>
      <c r="J32" s="65">
        <f>SUM(J17:J31)</f>
        <v>520</v>
      </c>
      <c r="K32" s="66">
        <f>SUM(K16:K31)</f>
        <v>2</v>
      </c>
      <c r="L32" s="66">
        <f>SUM(L16:L31)</f>
        <v>3</v>
      </c>
      <c r="M32" s="66">
        <f>SUM(M16:M31)</f>
        <v>3</v>
      </c>
      <c r="N32" s="66">
        <f>SUM(N16:N31)</f>
        <v>3</v>
      </c>
      <c r="O32" s="66">
        <f>SUM(O16:O31)</f>
        <v>3</v>
      </c>
      <c r="P32" s="66">
        <f>SUM(P16:P31)</f>
        <v>3</v>
      </c>
      <c r="Q32" s="66">
        <f>SUM(Q16:Q31)</f>
        <v>3</v>
      </c>
      <c r="R32" s="66">
        <f>SUM(R16:R31)</f>
        <v>20</v>
      </c>
      <c r="S32" s="73">
        <f aca="true" t="shared" si="4" ref="S32:AB32">SUM(S16:S31)</f>
        <v>300</v>
      </c>
      <c r="T32" s="66">
        <f t="shared" si="4"/>
        <v>3</v>
      </c>
      <c r="U32" s="66">
        <f t="shared" si="4"/>
        <v>3</v>
      </c>
      <c r="V32" s="66">
        <f t="shared" si="4"/>
        <v>3</v>
      </c>
      <c r="W32" s="66">
        <f t="shared" si="4"/>
        <v>3</v>
      </c>
      <c r="X32" s="66">
        <f t="shared" si="4"/>
        <v>3</v>
      </c>
      <c r="Y32" s="66">
        <f t="shared" si="4"/>
        <v>3</v>
      </c>
      <c r="Z32" s="66">
        <f t="shared" si="4"/>
        <v>30</v>
      </c>
      <c r="AA32" s="74">
        <f t="shared" si="4"/>
        <v>360</v>
      </c>
      <c r="AB32" s="65">
        <f t="shared" si="4"/>
        <v>1435</v>
      </c>
    </row>
    <row r="37" ht="32.25" customHeight="1"/>
    <row r="38" ht="15.75" customHeight="1"/>
  </sheetData>
  <sheetProtection/>
  <protectedRanges>
    <protectedRange password="C671" sqref="H11 H9 C9 B16:AA31" name="Range1"/>
  </protectedRanges>
  <mergeCells count="33">
    <mergeCell ref="B7:F7"/>
    <mergeCell ref="G7:J7"/>
    <mergeCell ref="B9:B10"/>
    <mergeCell ref="C9:E10"/>
    <mergeCell ref="F9:G10"/>
    <mergeCell ref="H9:J10"/>
    <mergeCell ref="F11:G12"/>
    <mergeCell ref="H11:J12"/>
    <mergeCell ref="A14:A15"/>
    <mergeCell ref="B14:B15"/>
    <mergeCell ref="C14:C15"/>
    <mergeCell ref="D14:D15"/>
    <mergeCell ref="E14:E15"/>
    <mergeCell ref="F14:F15"/>
    <mergeCell ref="G14:G15"/>
    <mergeCell ref="H14:H15"/>
    <mergeCell ref="C2:F2"/>
    <mergeCell ref="C3:F3"/>
    <mergeCell ref="C4:F4"/>
    <mergeCell ref="R6:S6"/>
    <mergeCell ref="R7:S7"/>
    <mergeCell ref="K14:Q14"/>
    <mergeCell ref="I14:I15"/>
    <mergeCell ref="J14:J15"/>
    <mergeCell ref="R14:R15"/>
    <mergeCell ref="S14:S15"/>
    <mergeCell ref="AB14:AB15"/>
    <mergeCell ref="M5:O5"/>
    <mergeCell ref="Q5:S5"/>
    <mergeCell ref="Z14:Z15"/>
    <mergeCell ref="AA14:AA15"/>
    <mergeCell ref="H26:H27"/>
    <mergeCell ref="T14:Y14"/>
  </mergeCells>
  <printOptions/>
  <pageMargins left="0.7" right="0.7" top="0.75" bottom="0.75" header="0.3" footer="0.3"/>
  <pageSetup orientation="portrait" paperSize="9"/>
  <ignoredErrors>
    <ignoredError sqref="K32:P32 T32:Y32" formulaRange="1"/>
    <ignoredError sqref="R32" formula="1"/>
    <ignoredError sqref="Q32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49" customWidth="1"/>
    <col min="2" max="2" width="4.140625" style="49" customWidth="1"/>
    <col min="3" max="3" width="15.57421875" style="49" customWidth="1"/>
    <col min="4" max="4" width="14.57421875" style="49" customWidth="1"/>
    <col min="5" max="5" width="9.140625" style="49" customWidth="1"/>
    <col min="6" max="6" width="12.00390625" style="49" customWidth="1"/>
    <col min="7" max="7" width="11.7109375" style="49" customWidth="1"/>
    <col min="8" max="8" width="9.140625" style="49" customWidth="1"/>
    <col min="9" max="9" width="15.00390625" style="49" customWidth="1"/>
    <col min="10" max="10" width="13.57421875" style="49" customWidth="1"/>
    <col min="11" max="11" width="10.421875" style="49" customWidth="1"/>
    <col min="12" max="12" width="11.140625" style="49" customWidth="1"/>
    <col min="13" max="13" width="14.8515625" style="49" customWidth="1"/>
    <col min="14" max="16384" width="9.140625" style="49" customWidth="1"/>
  </cols>
  <sheetData>
    <row r="2" spans="4:8" ht="15" customHeight="1">
      <c r="D2" s="70"/>
      <c r="E2" s="84" t="s">
        <v>42</v>
      </c>
      <c r="F2" s="84"/>
      <c r="G2" s="84"/>
      <c r="H2" s="84"/>
    </row>
    <row r="3" spans="4:8" ht="12.75">
      <c r="D3" s="70"/>
      <c r="E3" s="85" t="s">
        <v>40</v>
      </c>
      <c r="F3" s="85"/>
      <c r="G3" s="85"/>
      <c r="H3" s="85"/>
    </row>
    <row r="4" spans="4:8" ht="12.75">
      <c r="D4" s="70"/>
      <c r="E4" s="85" t="s">
        <v>41</v>
      </c>
      <c r="F4" s="85"/>
      <c r="G4" s="85"/>
      <c r="H4" s="85"/>
    </row>
    <row r="5" spans="2:8" ht="12.75">
      <c r="B5" s="56"/>
      <c r="C5" s="56"/>
      <c r="D5" s="56"/>
      <c r="E5" s="56"/>
      <c r="F5" s="56"/>
      <c r="G5" s="56"/>
      <c r="H5" s="56"/>
    </row>
    <row r="6" spans="2:8" ht="12.75">
      <c r="B6" s="56"/>
      <c r="C6" s="56"/>
      <c r="D6" s="56"/>
      <c r="E6" s="56"/>
      <c r="F6" s="56"/>
      <c r="G6" s="56"/>
      <c r="H6" s="56"/>
    </row>
    <row r="7" spans="2:11" ht="15" customHeight="1">
      <c r="B7" s="57"/>
      <c r="C7" s="86" t="s">
        <v>59</v>
      </c>
      <c r="D7" s="87"/>
      <c r="E7" s="87"/>
      <c r="F7" s="87"/>
      <c r="G7" s="87"/>
      <c r="H7" s="87" t="s">
        <v>57</v>
      </c>
      <c r="I7" s="87"/>
      <c r="J7" s="87"/>
      <c r="K7" s="88"/>
    </row>
    <row r="8" spans="5:11" ht="12.75">
      <c r="E8" s="29"/>
      <c r="F8" s="56"/>
      <c r="G8" s="56"/>
      <c r="H8" s="56"/>
      <c r="I8" s="56"/>
      <c r="J8" s="56"/>
      <c r="K8" s="56"/>
    </row>
    <row r="9" spans="3:11" ht="12.75">
      <c r="C9" s="93" t="s">
        <v>30</v>
      </c>
      <c r="D9" s="93"/>
      <c r="E9" s="93"/>
      <c r="F9" s="93"/>
      <c r="G9" s="94" t="s">
        <v>31</v>
      </c>
      <c r="H9" s="95"/>
      <c r="I9" s="98"/>
      <c r="J9" s="98"/>
      <c r="K9" s="98"/>
    </row>
    <row r="10" spans="3:11" ht="12.75">
      <c r="C10" s="93"/>
      <c r="D10" s="93"/>
      <c r="E10" s="93"/>
      <c r="F10" s="93"/>
      <c r="G10" s="96"/>
      <c r="H10" s="97"/>
      <c r="I10" s="98"/>
      <c r="J10" s="98"/>
      <c r="K10" s="98"/>
    </row>
    <row r="11" spans="5:11" ht="12.75">
      <c r="E11" s="42"/>
      <c r="F11" s="42"/>
      <c r="G11" s="94" t="s">
        <v>32</v>
      </c>
      <c r="H11" s="95"/>
      <c r="I11" s="98"/>
      <c r="J11" s="98"/>
      <c r="K11" s="98"/>
    </row>
    <row r="12" spans="4:11" ht="12.75">
      <c r="D12" s="60"/>
      <c r="E12" s="61"/>
      <c r="F12" s="47"/>
      <c r="G12" s="96"/>
      <c r="H12" s="97"/>
      <c r="I12" s="98"/>
      <c r="J12" s="98"/>
      <c r="K12" s="98"/>
    </row>
    <row r="14" spans="2:12" ht="15.75" customHeight="1" thickBot="1">
      <c r="B14" s="49" t="s">
        <v>47</v>
      </c>
      <c r="E14" s="40"/>
      <c r="F14" s="40"/>
      <c r="G14" s="40"/>
      <c r="H14" s="40"/>
      <c r="I14" s="40"/>
      <c r="J14" s="40"/>
      <c r="K14" s="40"/>
      <c r="L14" s="40"/>
    </row>
    <row r="15" spans="2:12" ht="15.75" customHeight="1" thickBot="1">
      <c r="B15" s="75"/>
      <c r="C15" s="80" t="s">
        <v>44</v>
      </c>
      <c r="E15" s="40"/>
      <c r="F15" s="40"/>
      <c r="G15" s="40"/>
      <c r="H15" s="40"/>
      <c r="I15" s="40"/>
      <c r="J15" s="40"/>
      <c r="K15" s="40"/>
      <c r="L15" s="40"/>
    </row>
    <row r="16" spans="2:12" ht="15.75" customHeight="1" thickBot="1">
      <c r="B16" s="76"/>
      <c r="C16" s="81" t="s">
        <v>45</v>
      </c>
      <c r="E16" s="40"/>
      <c r="F16" s="40"/>
      <c r="G16" s="40"/>
      <c r="H16" s="40"/>
      <c r="I16" s="40"/>
      <c r="J16" s="40"/>
      <c r="K16" s="40"/>
      <c r="L16" s="40"/>
    </row>
    <row r="17" spans="2:12" ht="15.75" customHeight="1" thickBot="1">
      <c r="B17" s="77"/>
      <c r="C17" s="39" t="s">
        <v>46</v>
      </c>
      <c r="E17" s="40"/>
      <c r="F17" s="40"/>
      <c r="G17" s="40"/>
      <c r="H17" s="40"/>
      <c r="I17" s="40"/>
      <c r="J17" s="40"/>
      <c r="K17" s="40"/>
      <c r="L17" s="40"/>
    </row>
    <row r="18" ht="15.75" customHeight="1">
      <c r="B18" s="40"/>
    </row>
    <row r="19" spans="2:13" ht="37.5" customHeight="1">
      <c r="B19" s="107" t="s">
        <v>33</v>
      </c>
      <c r="C19" s="107"/>
      <c r="D19" s="38" t="s">
        <v>19</v>
      </c>
      <c r="E19" s="27" t="s">
        <v>60</v>
      </c>
      <c r="F19" s="37" t="s">
        <v>20</v>
      </c>
      <c r="G19" s="27" t="s">
        <v>43</v>
      </c>
      <c r="H19" s="27" t="s">
        <v>33</v>
      </c>
      <c r="I19" s="38" t="s">
        <v>21</v>
      </c>
      <c r="J19" s="27" t="s">
        <v>61</v>
      </c>
      <c r="K19" s="37" t="s">
        <v>20</v>
      </c>
      <c r="L19" s="27" t="s">
        <v>43</v>
      </c>
      <c r="M19" s="78"/>
    </row>
    <row r="20" spans="2:13" ht="15" customHeight="1">
      <c r="B20" s="108"/>
      <c r="C20" s="108"/>
      <c r="D20" s="82"/>
      <c r="E20" s="82"/>
      <c r="F20" s="82"/>
      <c r="G20" s="82"/>
      <c r="H20" s="82"/>
      <c r="I20" s="82"/>
      <c r="J20" s="38"/>
      <c r="K20" s="79"/>
      <c r="L20" s="38"/>
      <c r="M20" s="78"/>
    </row>
    <row r="21" spans="2:13" ht="12.75">
      <c r="B21" s="108"/>
      <c r="C21" s="108"/>
      <c r="D21" s="82"/>
      <c r="E21" s="82"/>
      <c r="F21" s="1"/>
      <c r="G21" s="5"/>
      <c r="H21" s="5"/>
      <c r="I21" s="82"/>
      <c r="J21" s="5"/>
      <c r="K21" s="5"/>
      <c r="L21" s="5"/>
      <c r="M21" s="83"/>
    </row>
    <row r="22" spans="2:13" ht="15.75" customHeight="1">
      <c r="B22" s="108"/>
      <c r="C22" s="108"/>
      <c r="D22" s="82"/>
      <c r="E22" s="82"/>
      <c r="F22" s="1"/>
      <c r="G22" s="5"/>
      <c r="H22" s="1"/>
      <c r="I22" s="82"/>
      <c r="J22" s="1"/>
      <c r="K22" s="5"/>
      <c r="L22" s="1"/>
      <c r="M22" s="36"/>
    </row>
    <row r="23" spans="2:13" ht="12.75">
      <c r="B23" s="108"/>
      <c r="C23" s="108"/>
      <c r="D23" s="82"/>
      <c r="E23" s="82"/>
      <c r="F23" s="1"/>
      <c r="G23" s="1"/>
      <c r="H23" s="1"/>
      <c r="I23" s="82"/>
      <c r="J23" s="1"/>
      <c r="K23" s="1"/>
      <c r="L23" s="1"/>
      <c r="M23" s="36"/>
    </row>
    <row r="24" spans="2:13" ht="15" customHeight="1">
      <c r="B24" s="108"/>
      <c r="C24" s="108"/>
      <c r="D24" s="82"/>
      <c r="E24" s="82"/>
      <c r="F24" s="1"/>
      <c r="G24" s="1"/>
      <c r="H24" s="1"/>
      <c r="I24" s="82"/>
      <c r="J24" s="1"/>
      <c r="K24" s="1"/>
      <c r="L24" s="1"/>
      <c r="M24" s="36"/>
    </row>
    <row r="25" spans="2:13" ht="15" customHeight="1">
      <c r="B25" s="108"/>
      <c r="C25" s="108"/>
      <c r="D25" s="82"/>
      <c r="E25" s="82"/>
      <c r="F25" s="1"/>
      <c r="G25" s="1"/>
      <c r="H25" s="1"/>
      <c r="I25" s="82"/>
      <c r="J25" s="1"/>
      <c r="K25" s="1"/>
      <c r="L25" s="1"/>
      <c r="M25" s="36"/>
    </row>
    <row r="29" spans="1:9" ht="13.5" customHeight="1">
      <c r="A29" s="64"/>
      <c r="B29" s="42"/>
      <c r="C29" s="64"/>
      <c r="D29" s="64"/>
      <c r="E29" s="42"/>
      <c r="F29" s="42"/>
      <c r="G29" s="42"/>
      <c r="H29" s="42"/>
      <c r="I29" s="42"/>
    </row>
    <row r="30" spans="1:9" ht="17.25" customHeight="1">
      <c r="A30" s="64"/>
      <c r="B30" s="64"/>
      <c r="C30" s="64"/>
      <c r="D30" s="64"/>
      <c r="E30" s="64"/>
      <c r="F30" s="42"/>
      <c r="G30" s="41"/>
      <c r="H30" s="42"/>
      <c r="I30" s="39"/>
    </row>
    <row r="31" spans="1:7" ht="12.75">
      <c r="A31" s="64"/>
      <c r="B31" s="40"/>
      <c r="C31" s="40"/>
      <c r="D31" s="40"/>
      <c r="E31" s="40"/>
      <c r="F31" s="40"/>
      <c r="G31" s="64"/>
    </row>
    <row r="32" spans="1:7" ht="12.75">
      <c r="A32" s="64"/>
      <c r="B32" s="39"/>
      <c r="C32" s="39"/>
      <c r="D32" s="39"/>
      <c r="E32" s="39"/>
      <c r="F32" s="36"/>
      <c r="G32" s="64"/>
    </row>
    <row r="33" spans="1:7" ht="12.75">
      <c r="A33" s="64"/>
      <c r="B33" s="64"/>
      <c r="C33" s="64"/>
      <c r="D33" s="64"/>
      <c r="E33" s="64"/>
      <c r="F33" s="64"/>
      <c r="G33" s="64"/>
    </row>
    <row r="34" spans="1:7" ht="12.75">
      <c r="A34" s="64"/>
      <c r="B34" s="64"/>
      <c r="C34" s="64"/>
      <c r="D34" s="64"/>
      <c r="E34" s="64"/>
      <c r="F34" s="64"/>
      <c r="G34" s="64"/>
    </row>
  </sheetData>
  <sheetProtection/>
  <protectedRanges>
    <protectedRange password="C671" sqref="D9:F10 I9:K12 D21:H25 B19 J19:L19 E19:H19 I20:M25" name="Range1"/>
  </protectedRanges>
  <mergeCells count="18">
    <mergeCell ref="I9:K10"/>
    <mergeCell ref="I11:K12"/>
    <mergeCell ref="E2:H2"/>
    <mergeCell ref="E3:H3"/>
    <mergeCell ref="B24:C24"/>
    <mergeCell ref="B25:C25"/>
    <mergeCell ref="C7:G7"/>
    <mergeCell ref="H7:K7"/>
    <mergeCell ref="C9:C10"/>
    <mergeCell ref="D9:F10"/>
    <mergeCell ref="G9:H10"/>
    <mergeCell ref="E4:H4"/>
    <mergeCell ref="B19:C19"/>
    <mergeCell ref="B20:C20"/>
    <mergeCell ref="B21:C21"/>
    <mergeCell ref="B22:C22"/>
    <mergeCell ref="B23:C23"/>
    <mergeCell ref="G11:H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Purgal</dc:creator>
  <cp:keywords/>
  <dc:description/>
  <cp:lastModifiedBy>Martina Ziehengraser</cp:lastModifiedBy>
  <dcterms:created xsi:type="dcterms:W3CDTF">2017-04-13T18:53:32Z</dcterms:created>
  <dcterms:modified xsi:type="dcterms:W3CDTF">2017-05-23T11:50:34Z</dcterms:modified>
  <cp:category/>
  <cp:version/>
  <cp:contentType/>
  <cp:contentStatus/>
</cp:coreProperties>
</file>